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Spisak!$A$3:$Z$41</definedName>
  </definedNames>
  <calcPr calcId="124519"/>
  <fileRecoveryPr autoRecover="0"/>
</workbook>
</file>

<file path=xl/calcChain.xml><?xml version="1.0" encoding="utf-8"?>
<calcChain xmlns="http://schemas.openxmlformats.org/spreadsheetml/2006/main">
  <c r="X41" i="111"/>
  <c r="V41"/>
  <c r="U41"/>
  <c r="T41"/>
  <c r="S41"/>
  <c r="X40"/>
  <c r="E45" i="175" s="1"/>
  <c r="V40" i="111"/>
  <c r="U40"/>
  <c r="K45" i="174" s="1"/>
  <c r="T40" i="111"/>
  <c r="S40"/>
  <c r="W40" s="1"/>
  <c r="Y40" s="1"/>
  <c r="X39"/>
  <c r="V39"/>
  <c r="L44" i="174" s="1"/>
  <c r="U39" i="111"/>
  <c r="T39"/>
  <c r="S39"/>
  <c r="X38"/>
  <c r="E43" i="175" s="1"/>
  <c r="V38" i="111"/>
  <c r="U38"/>
  <c r="K43" i="174" s="1"/>
  <c r="T38" i="111"/>
  <c r="S38"/>
  <c r="X37"/>
  <c r="E42" i="175" s="1"/>
  <c r="V37" i="111"/>
  <c r="U37"/>
  <c r="K42" i="174" s="1"/>
  <c r="T37" i="111"/>
  <c r="J42" i="174" s="1"/>
  <c r="S37" i="111"/>
  <c r="X36"/>
  <c r="V36"/>
  <c r="U36"/>
  <c r="K41" i="174" s="1"/>
  <c r="T36" i="111"/>
  <c r="S36"/>
  <c r="W36" s="1"/>
  <c r="Y36" s="1"/>
  <c r="X35"/>
  <c r="V35"/>
  <c r="L40" i="174" s="1"/>
  <c r="U35" i="111"/>
  <c r="K40" i="174" s="1"/>
  <c r="T35" i="111"/>
  <c r="J40" i="174" s="1"/>
  <c r="S35" i="111"/>
  <c r="X34"/>
  <c r="V34"/>
  <c r="L39" i="174" s="1"/>
  <c r="U34" i="111"/>
  <c r="K39" i="174" s="1"/>
  <c r="T34" i="111"/>
  <c r="S34"/>
  <c r="X33"/>
  <c r="E38" i="175" s="1"/>
  <c r="V33" i="111"/>
  <c r="L38" i="174" s="1"/>
  <c r="U33" i="111"/>
  <c r="T33"/>
  <c r="J38" i="174" s="1"/>
  <c r="S33" i="111"/>
  <c r="X32"/>
  <c r="V32"/>
  <c r="U32"/>
  <c r="K37" i="174" s="1"/>
  <c r="T32" i="111"/>
  <c r="S32"/>
  <c r="X31"/>
  <c r="E36" i="175" s="1"/>
  <c r="V31" i="111"/>
  <c r="L36" i="174" s="1"/>
  <c r="U31" i="111"/>
  <c r="T31"/>
  <c r="W31" s="1"/>
  <c r="S31"/>
  <c r="X30"/>
  <c r="V30"/>
  <c r="L35" i="174" s="1"/>
  <c r="U30" i="111"/>
  <c r="T30"/>
  <c r="J35" i="174" s="1"/>
  <c r="S30" i="111"/>
  <c r="W30" s="1"/>
  <c r="X29"/>
  <c r="V29"/>
  <c r="U29"/>
  <c r="T29"/>
  <c r="J34" i="174" s="1"/>
  <c r="S29" i="111"/>
  <c r="X28"/>
  <c r="E33" i="175" s="1"/>
  <c r="V28" i="111"/>
  <c r="U28"/>
  <c r="T28"/>
  <c r="S28"/>
  <c r="X27"/>
  <c r="E32" i="175" s="1"/>
  <c r="V27" i="111"/>
  <c r="U27"/>
  <c r="T27"/>
  <c r="W27" s="1"/>
  <c r="S27"/>
  <c r="X26"/>
  <c r="E31" i="175" s="1"/>
  <c r="V26" i="111"/>
  <c r="U26"/>
  <c r="T26"/>
  <c r="J31" i="174" s="1"/>
  <c r="S26" i="111"/>
  <c r="X25"/>
  <c r="E30" i="175" s="1"/>
  <c r="V25" i="111"/>
  <c r="U25"/>
  <c r="T25"/>
  <c r="W25" s="1"/>
  <c r="S25"/>
  <c r="X24"/>
  <c r="V24"/>
  <c r="U24"/>
  <c r="T24"/>
  <c r="S24"/>
  <c r="X23"/>
  <c r="V23"/>
  <c r="U23"/>
  <c r="K28" i="174" s="1"/>
  <c r="T23" i="111"/>
  <c r="W23" s="1"/>
  <c r="S23"/>
  <c r="X22"/>
  <c r="E27" i="175" s="1"/>
  <c r="V22" i="111"/>
  <c r="U22"/>
  <c r="T22"/>
  <c r="J27" i="174" s="1"/>
  <c r="X21" i="111"/>
  <c r="E26" i="175" s="1"/>
  <c r="V21" i="111"/>
  <c r="U21"/>
  <c r="K26" i="174" s="1"/>
  <c r="T21" i="111"/>
  <c r="S21"/>
  <c r="X20"/>
  <c r="E25" i="175" s="1"/>
  <c r="V20" i="111"/>
  <c r="L25" i="174" s="1"/>
  <c r="U20" i="111"/>
  <c r="T20"/>
  <c r="S20"/>
  <c r="X19"/>
  <c r="V19"/>
  <c r="U19"/>
  <c r="T19"/>
  <c r="J24" i="174" s="1"/>
  <c r="S19" i="111"/>
  <c r="W19" s="1"/>
  <c r="Y19" s="1"/>
  <c r="X18"/>
  <c r="V18"/>
  <c r="U18"/>
  <c r="T18"/>
  <c r="S18"/>
  <c r="X17"/>
  <c r="V17"/>
  <c r="U17"/>
  <c r="T17"/>
  <c r="J22" i="174" s="1"/>
  <c r="S17" i="111"/>
  <c r="X16"/>
  <c r="V16"/>
  <c r="U16"/>
  <c r="T16"/>
  <c r="S16"/>
  <c r="X15"/>
  <c r="V15"/>
  <c r="U15"/>
  <c r="T15"/>
  <c r="S15"/>
  <c r="X14"/>
  <c r="V14"/>
  <c r="U14"/>
  <c r="T14"/>
  <c r="S14"/>
  <c r="X13"/>
  <c r="V13"/>
  <c r="U13"/>
  <c r="T13"/>
  <c r="S13"/>
  <c r="X12"/>
  <c r="V12"/>
  <c r="U12"/>
  <c r="T12"/>
  <c r="W12" s="1"/>
  <c r="S12"/>
  <c r="X11"/>
  <c r="V11"/>
  <c r="U11"/>
  <c r="T11"/>
  <c r="S11"/>
  <c r="X10"/>
  <c r="V10"/>
  <c r="U10"/>
  <c r="T10"/>
  <c r="W10" s="1"/>
  <c r="S10"/>
  <c r="X9"/>
  <c r="V9"/>
  <c r="U9"/>
  <c r="T9"/>
  <c r="S9"/>
  <c r="X8"/>
  <c r="V8"/>
  <c r="U8"/>
  <c r="T8"/>
  <c r="W8" s="1"/>
  <c r="S8"/>
  <c r="X7"/>
  <c r="V7"/>
  <c r="U7"/>
  <c r="T7"/>
  <c r="S7"/>
  <c r="X6"/>
  <c r="V6"/>
  <c r="U6"/>
  <c r="T6"/>
  <c r="W6" s="1"/>
  <c r="S6"/>
  <c r="X5"/>
  <c r="V5"/>
  <c r="U5"/>
  <c r="T5"/>
  <c r="S5"/>
  <c r="X4"/>
  <c r="V4"/>
  <c r="U4"/>
  <c r="T4"/>
  <c r="W4" s="1"/>
  <c r="S4"/>
  <c r="X3"/>
  <c r="V3"/>
  <c r="U3"/>
  <c r="T3"/>
  <c r="S3"/>
  <c r="W3" s="1"/>
  <c r="Y3" s="1"/>
  <c r="L27" i="174"/>
  <c r="F192" i="175"/>
  <c r="E192"/>
  <c r="D192"/>
  <c r="C192"/>
  <c r="B192"/>
  <c r="C191"/>
  <c r="B191"/>
  <c r="C190"/>
  <c r="B190"/>
  <c r="F189"/>
  <c r="E189"/>
  <c r="D189"/>
  <c r="C189"/>
  <c r="B189"/>
  <c r="F188"/>
  <c r="E188"/>
  <c r="D188"/>
  <c r="C188"/>
  <c r="B188"/>
  <c r="F187"/>
  <c r="E187"/>
  <c r="D187"/>
  <c r="C187"/>
  <c r="B187"/>
  <c r="C186"/>
  <c r="B186"/>
  <c r="C185"/>
  <c r="B185"/>
  <c r="C184"/>
  <c r="B184"/>
  <c r="F183"/>
  <c r="E183"/>
  <c r="D183"/>
  <c r="C183"/>
  <c r="B183"/>
  <c r="C182"/>
  <c r="B182"/>
  <c r="C181"/>
  <c r="B181"/>
  <c r="F180"/>
  <c r="E180"/>
  <c r="D180"/>
  <c r="C180"/>
  <c r="B180"/>
  <c r="C179"/>
  <c r="B179"/>
  <c r="F178"/>
  <c r="E178"/>
  <c r="D178"/>
  <c r="C178"/>
  <c r="B178"/>
  <c r="F177"/>
  <c r="E177"/>
  <c r="D177"/>
  <c r="C177"/>
  <c r="B177"/>
  <c r="C176"/>
  <c r="B176"/>
  <c r="C175"/>
  <c r="B175"/>
  <c r="F174"/>
  <c r="E174"/>
  <c r="D174"/>
  <c r="C174"/>
  <c r="B174"/>
  <c r="F173"/>
  <c r="E173"/>
  <c r="D173"/>
  <c r="C173"/>
  <c r="B173"/>
  <c r="F172"/>
  <c r="E172"/>
  <c r="D172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F153"/>
  <c r="E153"/>
  <c r="D153"/>
  <c r="C153"/>
  <c r="B153"/>
  <c r="F152"/>
  <c r="E152"/>
  <c r="D152"/>
  <c r="C152"/>
  <c r="B152"/>
  <c r="C151"/>
  <c r="B151"/>
  <c r="C150"/>
  <c r="B150"/>
  <c r="C149"/>
  <c r="B149"/>
  <c r="C148"/>
  <c r="B148"/>
  <c r="F147"/>
  <c r="E147"/>
  <c r="D147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F137"/>
  <c r="E137"/>
  <c r="D137"/>
  <c r="C137"/>
  <c r="B137"/>
  <c r="F136"/>
  <c r="E136"/>
  <c r="D136"/>
  <c r="C136"/>
  <c r="B136"/>
  <c r="C135"/>
  <c r="B135"/>
  <c r="F134"/>
  <c r="E134"/>
  <c r="D134"/>
  <c r="C134"/>
  <c r="B134"/>
  <c r="C133"/>
  <c r="B133"/>
  <c r="C132"/>
  <c r="B132"/>
  <c r="C131"/>
  <c r="B131"/>
  <c r="C130"/>
  <c r="B130"/>
  <c r="C129"/>
  <c r="B129"/>
  <c r="F128"/>
  <c r="E128"/>
  <c r="D128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F92"/>
  <c r="E92"/>
  <c r="D92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O192" i="174"/>
  <c r="N192"/>
  <c r="M192"/>
  <c r="L192"/>
  <c r="K192"/>
  <c r="J192"/>
  <c r="I192"/>
  <c r="H192"/>
  <c r="G192"/>
  <c r="F192"/>
  <c r="E192"/>
  <c r="D192"/>
  <c r="C192"/>
  <c r="B192"/>
  <c r="A192"/>
  <c r="N191"/>
  <c r="M191"/>
  <c r="I191"/>
  <c r="H191"/>
  <c r="G191"/>
  <c r="F191"/>
  <c r="E191"/>
  <c r="D191"/>
  <c r="C191"/>
  <c r="B191"/>
  <c r="A191"/>
  <c r="N190"/>
  <c r="M190"/>
  <c r="L190"/>
  <c r="K190"/>
  <c r="I190"/>
  <c r="H190"/>
  <c r="G190"/>
  <c r="F190"/>
  <c r="E190"/>
  <c r="D190"/>
  <c r="C190"/>
  <c r="B190"/>
  <c r="A190"/>
  <c r="O189"/>
  <c r="N189"/>
  <c r="M189"/>
  <c r="L189"/>
  <c r="K189"/>
  <c r="J189"/>
  <c r="I189"/>
  <c r="H189"/>
  <c r="G189"/>
  <c r="F189"/>
  <c r="E189"/>
  <c r="D189"/>
  <c r="C189"/>
  <c r="B189"/>
  <c r="A189"/>
  <c r="O188"/>
  <c r="N188"/>
  <c r="M188"/>
  <c r="L188"/>
  <c r="K188"/>
  <c r="J188"/>
  <c r="I188"/>
  <c r="H188"/>
  <c r="G188"/>
  <c r="F188"/>
  <c r="E188"/>
  <c r="D188"/>
  <c r="C188"/>
  <c r="B188"/>
  <c r="A188"/>
  <c r="O187"/>
  <c r="N187"/>
  <c r="M187"/>
  <c r="L187"/>
  <c r="K187"/>
  <c r="J187"/>
  <c r="I187"/>
  <c r="H187"/>
  <c r="G187"/>
  <c r="F187"/>
  <c r="E187"/>
  <c r="D187"/>
  <c r="C187"/>
  <c r="B187"/>
  <c r="A187"/>
  <c r="N186"/>
  <c r="M186"/>
  <c r="L186"/>
  <c r="K186"/>
  <c r="I186"/>
  <c r="H186"/>
  <c r="G186"/>
  <c r="F186"/>
  <c r="E186"/>
  <c r="D186"/>
  <c r="C186"/>
  <c r="B186"/>
  <c r="A186"/>
  <c r="N185"/>
  <c r="M185"/>
  <c r="L185"/>
  <c r="K185"/>
  <c r="I185"/>
  <c r="H185"/>
  <c r="G185"/>
  <c r="F185"/>
  <c r="E185"/>
  <c r="D185"/>
  <c r="C185"/>
  <c r="B185"/>
  <c r="A185"/>
  <c r="N184"/>
  <c r="M184"/>
  <c r="L184"/>
  <c r="K184"/>
  <c r="I184"/>
  <c r="H184"/>
  <c r="G184"/>
  <c r="F184"/>
  <c r="E184"/>
  <c r="D184"/>
  <c r="C184"/>
  <c r="B184"/>
  <c r="A184"/>
  <c r="O183"/>
  <c r="N183"/>
  <c r="M183"/>
  <c r="L183"/>
  <c r="K183"/>
  <c r="J183"/>
  <c r="I183"/>
  <c r="H183"/>
  <c r="G183"/>
  <c r="F183"/>
  <c r="E183"/>
  <c r="D183"/>
  <c r="C183"/>
  <c r="B183"/>
  <c r="A183"/>
  <c r="N182"/>
  <c r="M182"/>
  <c r="L182"/>
  <c r="K182"/>
  <c r="I182"/>
  <c r="H182"/>
  <c r="G182"/>
  <c r="F182"/>
  <c r="E182"/>
  <c r="D182"/>
  <c r="C182"/>
  <c r="B182"/>
  <c r="A182"/>
  <c r="N181"/>
  <c r="M181"/>
  <c r="L181"/>
  <c r="K181"/>
  <c r="I181"/>
  <c r="H181"/>
  <c r="G181"/>
  <c r="F181"/>
  <c r="E181"/>
  <c r="D181"/>
  <c r="C181"/>
  <c r="B181"/>
  <c r="A181"/>
  <c r="O180"/>
  <c r="N180"/>
  <c r="M180"/>
  <c r="L180"/>
  <c r="K180"/>
  <c r="J180"/>
  <c r="I180"/>
  <c r="H180"/>
  <c r="G180"/>
  <c r="F180"/>
  <c r="E180"/>
  <c r="D180"/>
  <c r="C180"/>
  <c r="B180"/>
  <c r="A180"/>
  <c r="N179"/>
  <c r="M179"/>
  <c r="L179"/>
  <c r="K179"/>
  <c r="I179"/>
  <c r="H179"/>
  <c r="G179"/>
  <c r="F179"/>
  <c r="E179"/>
  <c r="D179"/>
  <c r="C179"/>
  <c r="B179"/>
  <c r="A179"/>
  <c r="O178"/>
  <c r="N178"/>
  <c r="M178"/>
  <c r="L178"/>
  <c r="K178"/>
  <c r="J178"/>
  <c r="I178"/>
  <c r="H178"/>
  <c r="G178"/>
  <c r="F178"/>
  <c r="E178"/>
  <c r="D178"/>
  <c r="C178"/>
  <c r="B178"/>
  <c r="A178"/>
  <c r="O177"/>
  <c r="N177"/>
  <c r="M177"/>
  <c r="L177"/>
  <c r="K177"/>
  <c r="J177"/>
  <c r="I177"/>
  <c r="H177"/>
  <c r="G177"/>
  <c r="F177"/>
  <c r="E177"/>
  <c r="D177"/>
  <c r="C177"/>
  <c r="B177"/>
  <c r="A177"/>
  <c r="N176"/>
  <c r="M176"/>
  <c r="L176"/>
  <c r="K176"/>
  <c r="I176"/>
  <c r="H176"/>
  <c r="G176"/>
  <c r="F176"/>
  <c r="E176"/>
  <c r="D176"/>
  <c r="C176"/>
  <c r="B176"/>
  <c r="A176"/>
  <c r="N175"/>
  <c r="M175"/>
  <c r="L175"/>
  <c r="K175"/>
  <c r="I175"/>
  <c r="H175"/>
  <c r="G175"/>
  <c r="F175"/>
  <c r="E175"/>
  <c r="D175"/>
  <c r="C175"/>
  <c r="B175"/>
  <c r="A175"/>
  <c r="O174"/>
  <c r="N174"/>
  <c r="M174"/>
  <c r="L174"/>
  <c r="K174"/>
  <c r="J174"/>
  <c r="I174"/>
  <c r="H174"/>
  <c r="G174"/>
  <c r="F174"/>
  <c r="E174"/>
  <c r="D174"/>
  <c r="C174"/>
  <c r="B174"/>
  <c r="A174"/>
  <c r="O173"/>
  <c r="N173"/>
  <c r="M173"/>
  <c r="L173"/>
  <c r="K173"/>
  <c r="J173"/>
  <c r="I173"/>
  <c r="H173"/>
  <c r="G173"/>
  <c r="F173"/>
  <c r="E173"/>
  <c r="D173"/>
  <c r="C173"/>
  <c r="B173"/>
  <c r="A173"/>
  <c r="O172"/>
  <c r="N172"/>
  <c r="M172"/>
  <c r="L172"/>
  <c r="K172"/>
  <c r="J172"/>
  <c r="I172"/>
  <c r="H172"/>
  <c r="G172"/>
  <c r="F172"/>
  <c r="E172"/>
  <c r="D172"/>
  <c r="C172"/>
  <c r="B172"/>
  <c r="A172"/>
  <c r="N171"/>
  <c r="M171"/>
  <c r="L171"/>
  <c r="K171"/>
  <c r="I171"/>
  <c r="H171"/>
  <c r="G171"/>
  <c r="F171"/>
  <c r="E171"/>
  <c r="D171"/>
  <c r="C171"/>
  <c r="B171"/>
  <c r="A171"/>
  <c r="N170"/>
  <c r="M170"/>
  <c r="L170"/>
  <c r="K170"/>
  <c r="I170"/>
  <c r="H170"/>
  <c r="G170"/>
  <c r="F170"/>
  <c r="E170"/>
  <c r="D170"/>
  <c r="C170"/>
  <c r="B170"/>
  <c r="A170"/>
  <c r="N169"/>
  <c r="M169"/>
  <c r="L169"/>
  <c r="K169"/>
  <c r="I169"/>
  <c r="H169"/>
  <c r="G169"/>
  <c r="F169"/>
  <c r="E169"/>
  <c r="D169"/>
  <c r="C169"/>
  <c r="B169"/>
  <c r="A169"/>
  <c r="N168"/>
  <c r="M168"/>
  <c r="L168"/>
  <c r="K168"/>
  <c r="I168"/>
  <c r="H168"/>
  <c r="G168"/>
  <c r="F168"/>
  <c r="E168"/>
  <c r="D168"/>
  <c r="C168"/>
  <c r="B168"/>
  <c r="A168"/>
  <c r="N167"/>
  <c r="M167"/>
  <c r="L167"/>
  <c r="K167"/>
  <c r="I167"/>
  <c r="H167"/>
  <c r="G167"/>
  <c r="F167"/>
  <c r="E167"/>
  <c r="D167"/>
  <c r="C167"/>
  <c r="B167"/>
  <c r="A167"/>
  <c r="N166"/>
  <c r="M166"/>
  <c r="L166"/>
  <c r="K166"/>
  <c r="I166"/>
  <c r="H166"/>
  <c r="G166"/>
  <c r="F166"/>
  <c r="E166"/>
  <c r="D166"/>
  <c r="C166"/>
  <c r="B166"/>
  <c r="A166"/>
  <c r="N165"/>
  <c r="M165"/>
  <c r="L165"/>
  <c r="K165"/>
  <c r="I165"/>
  <c r="H165"/>
  <c r="G165"/>
  <c r="F165"/>
  <c r="E165"/>
  <c r="D165"/>
  <c r="C165"/>
  <c r="B165"/>
  <c r="A165"/>
  <c r="N164"/>
  <c r="M164"/>
  <c r="L164"/>
  <c r="K164"/>
  <c r="I164"/>
  <c r="H164"/>
  <c r="G164"/>
  <c r="F164"/>
  <c r="E164"/>
  <c r="D164"/>
  <c r="C164"/>
  <c r="B164"/>
  <c r="A164"/>
  <c r="N163"/>
  <c r="M163"/>
  <c r="L163"/>
  <c r="K163"/>
  <c r="I163"/>
  <c r="H163"/>
  <c r="G163"/>
  <c r="F163"/>
  <c r="E163"/>
  <c r="D163"/>
  <c r="C163"/>
  <c r="B163"/>
  <c r="A163"/>
  <c r="N162"/>
  <c r="M162"/>
  <c r="L162"/>
  <c r="K162"/>
  <c r="I162"/>
  <c r="H162"/>
  <c r="G162"/>
  <c r="F162"/>
  <c r="E162"/>
  <c r="D162"/>
  <c r="C162"/>
  <c r="B162"/>
  <c r="A162"/>
  <c r="N161"/>
  <c r="M161"/>
  <c r="L161"/>
  <c r="K161"/>
  <c r="I161"/>
  <c r="H161"/>
  <c r="G161"/>
  <c r="F161"/>
  <c r="E161"/>
  <c r="D161"/>
  <c r="C161"/>
  <c r="B161"/>
  <c r="A161"/>
  <c r="N160"/>
  <c r="M160"/>
  <c r="L160"/>
  <c r="K160"/>
  <c r="I160"/>
  <c r="H160"/>
  <c r="G160"/>
  <c r="F160"/>
  <c r="E160"/>
  <c r="D160"/>
  <c r="C160"/>
  <c r="B160"/>
  <c r="A160"/>
  <c r="N159"/>
  <c r="M159"/>
  <c r="L159"/>
  <c r="K159"/>
  <c r="I159"/>
  <c r="H159"/>
  <c r="G159"/>
  <c r="F159"/>
  <c r="E159"/>
  <c r="D159"/>
  <c r="C159"/>
  <c r="B159"/>
  <c r="A159"/>
  <c r="N158"/>
  <c r="M158"/>
  <c r="L158"/>
  <c r="K158"/>
  <c r="I158"/>
  <c r="H158"/>
  <c r="G158"/>
  <c r="F158"/>
  <c r="E158"/>
  <c r="D158"/>
  <c r="C158"/>
  <c r="B158"/>
  <c r="A158"/>
  <c r="N157"/>
  <c r="M157"/>
  <c r="L157"/>
  <c r="K157"/>
  <c r="I157"/>
  <c r="H157"/>
  <c r="G157"/>
  <c r="F157"/>
  <c r="E157"/>
  <c r="D157"/>
  <c r="C157"/>
  <c r="B157"/>
  <c r="A157"/>
  <c r="N156"/>
  <c r="M156"/>
  <c r="L156"/>
  <c r="K156"/>
  <c r="I156"/>
  <c r="H156"/>
  <c r="G156"/>
  <c r="F156"/>
  <c r="E156"/>
  <c r="D156"/>
  <c r="C156"/>
  <c r="B156"/>
  <c r="A156"/>
  <c r="N155"/>
  <c r="M155"/>
  <c r="L155"/>
  <c r="K155"/>
  <c r="I155"/>
  <c r="H155"/>
  <c r="G155"/>
  <c r="F155"/>
  <c r="E155"/>
  <c r="D155"/>
  <c r="C155"/>
  <c r="B155"/>
  <c r="A155"/>
  <c r="N154"/>
  <c r="M154"/>
  <c r="L154"/>
  <c r="K154"/>
  <c r="I154"/>
  <c r="H154"/>
  <c r="G154"/>
  <c r="F154"/>
  <c r="E154"/>
  <c r="D154"/>
  <c r="C154"/>
  <c r="B154"/>
  <c r="A154"/>
  <c r="O153"/>
  <c r="N153"/>
  <c r="M153"/>
  <c r="L153"/>
  <c r="K153"/>
  <c r="J153"/>
  <c r="I153"/>
  <c r="H153"/>
  <c r="G153"/>
  <c r="F153"/>
  <c r="E153"/>
  <c r="D153"/>
  <c r="C153"/>
  <c r="B153"/>
  <c r="A153"/>
  <c r="O152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I151"/>
  <c r="H151"/>
  <c r="G151"/>
  <c r="F151"/>
  <c r="E151"/>
  <c r="D151"/>
  <c r="C151"/>
  <c r="B151"/>
  <c r="A151"/>
  <c r="N150"/>
  <c r="M150"/>
  <c r="L150"/>
  <c r="K150"/>
  <c r="I150"/>
  <c r="H150"/>
  <c r="G150"/>
  <c r="F150"/>
  <c r="E150"/>
  <c r="D150"/>
  <c r="C150"/>
  <c r="B150"/>
  <c r="A150"/>
  <c r="N149"/>
  <c r="M149"/>
  <c r="L149"/>
  <c r="K149"/>
  <c r="I149"/>
  <c r="H149"/>
  <c r="G149"/>
  <c r="F149"/>
  <c r="E149"/>
  <c r="D149"/>
  <c r="C149"/>
  <c r="B149"/>
  <c r="A149"/>
  <c r="N148"/>
  <c r="M148"/>
  <c r="L148"/>
  <c r="K148"/>
  <c r="I148"/>
  <c r="H148"/>
  <c r="G148"/>
  <c r="F148"/>
  <c r="E148"/>
  <c r="D148"/>
  <c r="C148"/>
  <c r="B148"/>
  <c r="A148"/>
  <c r="O147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I146"/>
  <c r="H146"/>
  <c r="G146"/>
  <c r="F146"/>
  <c r="E146"/>
  <c r="D146"/>
  <c r="C146"/>
  <c r="B146"/>
  <c r="A146"/>
  <c r="N145"/>
  <c r="M145"/>
  <c r="L145"/>
  <c r="K145"/>
  <c r="I145"/>
  <c r="H145"/>
  <c r="G145"/>
  <c r="F145"/>
  <c r="E145"/>
  <c r="D145"/>
  <c r="C145"/>
  <c r="B145"/>
  <c r="A145"/>
  <c r="N144"/>
  <c r="M144"/>
  <c r="L144"/>
  <c r="K144"/>
  <c r="I144"/>
  <c r="H144"/>
  <c r="G144"/>
  <c r="F144"/>
  <c r="E144"/>
  <c r="D144"/>
  <c r="C144"/>
  <c r="B144"/>
  <c r="A144"/>
  <c r="N143"/>
  <c r="M143"/>
  <c r="L143"/>
  <c r="K143"/>
  <c r="I143"/>
  <c r="H143"/>
  <c r="G143"/>
  <c r="F143"/>
  <c r="E143"/>
  <c r="D143"/>
  <c r="C143"/>
  <c r="B143"/>
  <c r="A143"/>
  <c r="N142"/>
  <c r="M142"/>
  <c r="L142"/>
  <c r="K142"/>
  <c r="I142"/>
  <c r="H142"/>
  <c r="G142"/>
  <c r="F142"/>
  <c r="E142"/>
  <c r="D142"/>
  <c r="C142"/>
  <c r="B142"/>
  <c r="A142"/>
  <c r="N141"/>
  <c r="M141"/>
  <c r="L141"/>
  <c r="K141"/>
  <c r="I141"/>
  <c r="H141"/>
  <c r="G141"/>
  <c r="F141"/>
  <c r="E141"/>
  <c r="D141"/>
  <c r="C141"/>
  <c r="B141"/>
  <c r="A141"/>
  <c r="N140"/>
  <c r="M140"/>
  <c r="L140"/>
  <c r="K140"/>
  <c r="I140"/>
  <c r="H140"/>
  <c r="G140"/>
  <c r="F140"/>
  <c r="E140"/>
  <c r="D140"/>
  <c r="C140"/>
  <c r="B140"/>
  <c r="A140"/>
  <c r="N139"/>
  <c r="M139"/>
  <c r="L139"/>
  <c r="K139"/>
  <c r="I139"/>
  <c r="H139"/>
  <c r="G139"/>
  <c r="F139"/>
  <c r="E139"/>
  <c r="D139"/>
  <c r="C139"/>
  <c r="B139"/>
  <c r="A139"/>
  <c r="N138"/>
  <c r="M138"/>
  <c r="L138"/>
  <c r="K138"/>
  <c r="I138"/>
  <c r="H138"/>
  <c r="G138"/>
  <c r="F138"/>
  <c r="E138"/>
  <c r="D138"/>
  <c r="C138"/>
  <c r="B138"/>
  <c r="A138"/>
  <c r="O137"/>
  <c r="N137"/>
  <c r="M137"/>
  <c r="L137"/>
  <c r="K137"/>
  <c r="J137"/>
  <c r="I137"/>
  <c r="H137"/>
  <c r="G137"/>
  <c r="F137"/>
  <c r="E137"/>
  <c r="D137"/>
  <c r="C137"/>
  <c r="B137"/>
  <c r="A137"/>
  <c r="O136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I135"/>
  <c r="H135"/>
  <c r="G135"/>
  <c r="F135"/>
  <c r="E135"/>
  <c r="D135"/>
  <c r="C135"/>
  <c r="B135"/>
  <c r="A135"/>
  <c r="O134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I133"/>
  <c r="H133"/>
  <c r="G133"/>
  <c r="F133"/>
  <c r="E133"/>
  <c r="D133"/>
  <c r="C133"/>
  <c r="B133"/>
  <c r="A133"/>
  <c r="N132"/>
  <c r="M132"/>
  <c r="L132"/>
  <c r="K132"/>
  <c r="I132"/>
  <c r="H132"/>
  <c r="G132"/>
  <c r="F132"/>
  <c r="E132"/>
  <c r="D132"/>
  <c r="C132"/>
  <c r="B132"/>
  <c r="A132"/>
  <c r="N131"/>
  <c r="M131"/>
  <c r="L131"/>
  <c r="K131"/>
  <c r="I131"/>
  <c r="H131"/>
  <c r="G131"/>
  <c r="F131"/>
  <c r="E131"/>
  <c r="D131"/>
  <c r="C131"/>
  <c r="B131"/>
  <c r="A131"/>
  <c r="N130"/>
  <c r="M130"/>
  <c r="L130"/>
  <c r="K130"/>
  <c r="I130"/>
  <c r="H130"/>
  <c r="G130"/>
  <c r="F130"/>
  <c r="E130"/>
  <c r="D130"/>
  <c r="C130"/>
  <c r="B130"/>
  <c r="A130"/>
  <c r="N129"/>
  <c r="M129"/>
  <c r="L129"/>
  <c r="K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I127"/>
  <c r="H127"/>
  <c r="G127"/>
  <c r="F127"/>
  <c r="E127"/>
  <c r="D127"/>
  <c r="C127"/>
  <c r="B127"/>
  <c r="A127"/>
  <c r="N126"/>
  <c r="M126"/>
  <c r="L126"/>
  <c r="K126"/>
  <c r="I126"/>
  <c r="H126"/>
  <c r="G126"/>
  <c r="F126"/>
  <c r="E126"/>
  <c r="D126"/>
  <c r="C126"/>
  <c r="B126"/>
  <c r="A126"/>
  <c r="N125"/>
  <c r="M125"/>
  <c r="L125"/>
  <c r="K125"/>
  <c r="I125"/>
  <c r="H125"/>
  <c r="G125"/>
  <c r="F125"/>
  <c r="E125"/>
  <c r="D125"/>
  <c r="C125"/>
  <c r="B125"/>
  <c r="A125"/>
  <c r="N124"/>
  <c r="M124"/>
  <c r="L124"/>
  <c r="K124"/>
  <c r="I124"/>
  <c r="H124"/>
  <c r="G124"/>
  <c r="F124"/>
  <c r="E124"/>
  <c r="D124"/>
  <c r="C124"/>
  <c r="B124"/>
  <c r="A124"/>
  <c r="N123"/>
  <c r="M123"/>
  <c r="L123"/>
  <c r="K123"/>
  <c r="I123"/>
  <c r="H123"/>
  <c r="G123"/>
  <c r="F123"/>
  <c r="E123"/>
  <c r="D123"/>
  <c r="C123"/>
  <c r="B123"/>
  <c r="A123"/>
  <c r="N122"/>
  <c r="M122"/>
  <c r="L122"/>
  <c r="K122"/>
  <c r="I122"/>
  <c r="H122"/>
  <c r="G122"/>
  <c r="F122"/>
  <c r="E122"/>
  <c r="D122"/>
  <c r="C122"/>
  <c r="B122"/>
  <c r="A122"/>
  <c r="N121"/>
  <c r="M121"/>
  <c r="L121"/>
  <c r="K121"/>
  <c r="I121"/>
  <c r="H121"/>
  <c r="G121"/>
  <c r="F121"/>
  <c r="E121"/>
  <c r="D121"/>
  <c r="C121"/>
  <c r="B121"/>
  <c r="A121"/>
  <c r="N120"/>
  <c r="M120"/>
  <c r="L120"/>
  <c r="K120"/>
  <c r="I120"/>
  <c r="H120"/>
  <c r="G120"/>
  <c r="F120"/>
  <c r="E120"/>
  <c r="D120"/>
  <c r="C120"/>
  <c r="B120"/>
  <c r="A120"/>
  <c r="N119"/>
  <c r="M119"/>
  <c r="L119"/>
  <c r="K119"/>
  <c r="I119"/>
  <c r="H119"/>
  <c r="G119"/>
  <c r="F119"/>
  <c r="E119"/>
  <c r="D119"/>
  <c r="C119"/>
  <c r="B119"/>
  <c r="A119"/>
  <c r="N118"/>
  <c r="M118"/>
  <c r="L118"/>
  <c r="K118"/>
  <c r="I118"/>
  <c r="H118"/>
  <c r="G118"/>
  <c r="F118"/>
  <c r="E118"/>
  <c r="D118"/>
  <c r="C118"/>
  <c r="B118"/>
  <c r="A118"/>
  <c r="N117"/>
  <c r="M117"/>
  <c r="L117"/>
  <c r="K117"/>
  <c r="I117"/>
  <c r="H117"/>
  <c r="G117"/>
  <c r="F117"/>
  <c r="E117"/>
  <c r="D117"/>
  <c r="C117"/>
  <c r="B117"/>
  <c r="A117"/>
  <c r="N116"/>
  <c r="M116"/>
  <c r="L116"/>
  <c r="K116"/>
  <c r="I116"/>
  <c r="H116"/>
  <c r="G116"/>
  <c r="F116"/>
  <c r="E116"/>
  <c r="D116"/>
  <c r="C116"/>
  <c r="B116"/>
  <c r="A116"/>
  <c r="N115"/>
  <c r="M115"/>
  <c r="L115"/>
  <c r="K115"/>
  <c r="I115"/>
  <c r="H115"/>
  <c r="G115"/>
  <c r="F115"/>
  <c r="E115"/>
  <c r="D115"/>
  <c r="C115"/>
  <c r="B115"/>
  <c r="A115"/>
  <c r="N114"/>
  <c r="M114"/>
  <c r="L114"/>
  <c r="K114"/>
  <c r="I114"/>
  <c r="H114"/>
  <c r="G114"/>
  <c r="F114"/>
  <c r="E114"/>
  <c r="D114"/>
  <c r="C114"/>
  <c r="B114"/>
  <c r="A114"/>
  <c r="N113"/>
  <c r="M113"/>
  <c r="L113"/>
  <c r="K113"/>
  <c r="I113"/>
  <c r="H113"/>
  <c r="G113"/>
  <c r="F113"/>
  <c r="E113"/>
  <c r="D113"/>
  <c r="C113"/>
  <c r="B113"/>
  <c r="A113"/>
  <c r="N112"/>
  <c r="M112"/>
  <c r="L112"/>
  <c r="K112"/>
  <c r="I112"/>
  <c r="H112"/>
  <c r="G112"/>
  <c r="F112"/>
  <c r="E112"/>
  <c r="D112"/>
  <c r="C112"/>
  <c r="B112"/>
  <c r="A112"/>
  <c r="N111"/>
  <c r="M111"/>
  <c r="L111"/>
  <c r="K111"/>
  <c r="I111"/>
  <c r="H111"/>
  <c r="G111"/>
  <c r="F111"/>
  <c r="E111"/>
  <c r="D111"/>
  <c r="C111"/>
  <c r="B111"/>
  <c r="A111"/>
  <c r="N110"/>
  <c r="M110"/>
  <c r="L110"/>
  <c r="K110"/>
  <c r="I110"/>
  <c r="H110"/>
  <c r="G110"/>
  <c r="F110"/>
  <c r="E110"/>
  <c r="D110"/>
  <c r="C110"/>
  <c r="B110"/>
  <c r="A110"/>
  <c r="N109"/>
  <c r="M109"/>
  <c r="L109"/>
  <c r="K109"/>
  <c r="I109"/>
  <c r="H109"/>
  <c r="G109"/>
  <c r="F109"/>
  <c r="E109"/>
  <c r="D109"/>
  <c r="C109"/>
  <c r="B109"/>
  <c r="A109"/>
  <c r="N108"/>
  <c r="M108"/>
  <c r="L108"/>
  <c r="K108"/>
  <c r="I108"/>
  <c r="H108"/>
  <c r="G108"/>
  <c r="F108"/>
  <c r="E108"/>
  <c r="D108"/>
  <c r="C108"/>
  <c r="B108"/>
  <c r="A108"/>
  <c r="N107"/>
  <c r="M107"/>
  <c r="L107"/>
  <c r="K107"/>
  <c r="I107"/>
  <c r="H107"/>
  <c r="G107"/>
  <c r="F107"/>
  <c r="E107"/>
  <c r="D107"/>
  <c r="C107"/>
  <c r="B107"/>
  <c r="A107"/>
  <c r="N106"/>
  <c r="M106"/>
  <c r="L106"/>
  <c r="K106"/>
  <c r="I106"/>
  <c r="H106"/>
  <c r="G106"/>
  <c r="F106"/>
  <c r="E106"/>
  <c r="D106"/>
  <c r="C106"/>
  <c r="B106"/>
  <c r="A106"/>
  <c r="N105"/>
  <c r="M105"/>
  <c r="L105"/>
  <c r="K105"/>
  <c r="I105"/>
  <c r="H105"/>
  <c r="G105"/>
  <c r="F105"/>
  <c r="E105"/>
  <c r="D105"/>
  <c r="C105"/>
  <c r="B105"/>
  <c r="A105"/>
  <c r="N104"/>
  <c r="M104"/>
  <c r="L104"/>
  <c r="K104"/>
  <c r="I104"/>
  <c r="H104"/>
  <c r="G104"/>
  <c r="F104"/>
  <c r="E104"/>
  <c r="D104"/>
  <c r="C104"/>
  <c r="B104"/>
  <c r="A104"/>
  <c r="N103"/>
  <c r="M103"/>
  <c r="L103"/>
  <c r="K103"/>
  <c r="I103"/>
  <c r="H103"/>
  <c r="G103"/>
  <c r="F103"/>
  <c r="E103"/>
  <c r="D103"/>
  <c r="C103"/>
  <c r="B103"/>
  <c r="A103"/>
  <c r="N102"/>
  <c r="M102"/>
  <c r="L102"/>
  <c r="K102"/>
  <c r="I102"/>
  <c r="H102"/>
  <c r="G102"/>
  <c r="F102"/>
  <c r="E102"/>
  <c r="D102"/>
  <c r="C102"/>
  <c r="B102"/>
  <c r="A102"/>
  <c r="N101"/>
  <c r="M101"/>
  <c r="L101"/>
  <c r="K101"/>
  <c r="I101"/>
  <c r="H101"/>
  <c r="G101"/>
  <c r="F101"/>
  <c r="E101"/>
  <c r="D101"/>
  <c r="C101"/>
  <c r="B101"/>
  <c r="A101"/>
  <c r="N100"/>
  <c r="M100"/>
  <c r="L100"/>
  <c r="K100"/>
  <c r="I100"/>
  <c r="H100"/>
  <c r="G100"/>
  <c r="F100"/>
  <c r="E100"/>
  <c r="D100"/>
  <c r="C100"/>
  <c r="B100"/>
  <c r="A100"/>
  <c r="N99"/>
  <c r="M99"/>
  <c r="L99"/>
  <c r="K99"/>
  <c r="I99"/>
  <c r="H99"/>
  <c r="G99"/>
  <c r="F99"/>
  <c r="E99"/>
  <c r="D99"/>
  <c r="C99"/>
  <c r="B99"/>
  <c r="A99"/>
  <c r="N98"/>
  <c r="M98"/>
  <c r="L98"/>
  <c r="K98"/>
  <c r="I98"/>
  <c r="H98"/>
  <c r="G98"/>
  <c r="F98"/>
  <c r="E98"/>
  <c r="D98"/>
  <c r="C98"/>
  <c r="B98"/>
  <c r="A98"/>
  <c r="N97"/>
  <c r="M97"/>
  <c r="L97"/>
  <c r="K97"/>
  <c r="I97"/>
  <c r="H97"/>
  <c r="G97"/>
  <c r="F97"/>
  <c r="E97"/>
  <c r="D97"/>
  <c r="C97"/>
  <c r="B97"/>
  <c r="A97"/>
  <c r="N96"/>
  <c r="M96"/>
  <c r="L96"/>
  <c r="K96"/>
  <c r="I96"/>
  <c r="H96"/>
  <c r="G96"/>
  <c r="F96"/>
  <c r="E96"/>
  <c r="D96"/>
  <c r="C96"/>
  <c r="B96"/>
  <c r="A96"/>
  <c r="N95"/>
  <c r="M95"/>
  <c r="L95"/>
  <c r="K95"/>
  <c r="I95"/>
  <c r="H95"/>
  <c r="G95"/>
  <c r="F95"/>
  <c r="E95"/>
  <c r="D95"/>
  <c r="C95"/>
  <c r="B95"/>
  <c r="A95"/>
  <c r="N94"/>
  <c r="M94"/>
  <c r="L94"/>
  <c r="K94"/>
  <c r="I94"/>
  <c r="H94"/>
  <c r="G94"/>
  <c r="F94"/>
  <c r="E94"/>
  <c r="D94"/>
  <c r="C94"/>
  <c r="B94"/>
  <c r="A94"/>
  <c r="N93"/>
  <c r="M93"/>
  <c r="L93"/>
  <c r="K93"/>
  <c r="I93"/>
  <c r="H93"/>
  <c r="G93"/>
  <c r="F93"/>
  <c r="E93"/>
  <c r="D93"/>
  <c r="C93"/>
  <c r="B93"/>
  <c r="A93"/>
  <c r="O92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I91"/>
  <c r="H91"/>
  <c r="G91"/>
  <c r="F91"/>
  <c r="E91"/>
  <c r="D91"/>
  <c r="C91"/>
  <c r="B91"/>
  <c r="A91"/>
  <c r="N90"/>
  <c r="M90"/>
  <c r="L90"/>
  <c r="K90"/>
  <c r="I90"/>
  <c r="H90"/>
  <c r="G90"/>
  <c r="F90"/>
  <c r="E90"/>
  <c r="D90"/>
  <c r="C90"/>
  <c r="B90"/>
  <c r="A90"/>
  <c r="N89"/>
  <c r="M89"/>
  <c r="L89"/>
  <c r="K89"/>
  <c r="I89"/>
  <c r="H89"/>
  <c r="G89"/>
  <c r="F89"/>
  <c r="E89"/>
  <c r="D89"/>
  <c r="C89"/>
  <c r="B89"/>
  <c r="A89"/>
  <c r="N88"/>
  <c r="M88"/>
  <c r="L88"/>
  <c r="K88"/>
  <c r="I88"/>
  <c r="H88"/>
  <c r="G88"/>
  <c r="F88"/>
  <c r="E88"/>
  <c r="D88"/>
  <c r="C88"/>
  <c r="B88"/>
  <c r="A88"/>
  <c r="N87"/>
  <c r="M87"/>
  <c r="L87"/>
  <c r="K87"/>
  <c r="I87"/>
  <c r="H87"/>
  <c r="G87"/>
  <c r="F87"/>
  <c r="E87"/>
  <c r="D87"/>
  <c r="C87"/>
  <c r="B87"/>
  <c r="A87"/>
  <c r="N86"/>
  <c r="M86"/>
  <c r="L86"/>
  <c r="K86"/>
  <c r="I86"/>
  <c r="H86"/>
  <c r="G86"/>
  <c r="F86"/>
  <c r="E86"/>
  <c r="D86"/>
  <c r="C86"/>
  <c r="B86"/>
  <c r="A86"/>
  <c r="N85"/>
  <c r="M85"/>
  <c r="L85"/>
  <c r="K85"/>
  <c r="I85"/>
  <c r="H85"/>
  <c r="G85"/>
  <c r="F85"/>
  <c r="E85"/>
  <c r="D85"/>
  <c r="C85"/>
  <c r="B85"/>
  <c r="A85"/>
  <c r="N84"/>
  <c r="M84"/>
  <c r="L84"/>
  <c r="K84"/>
  <c r="I84"/>
  <c r="H84"/>
  <c r="G84"/>
  <c r="F84"/>
  <c r="E84"/>
  <c r="D84"/>
  <c r="C84"/>
  <c r="B84"/>
  <c r="A84"/>
  <c r="N83"/>
  <c r="M83"/>
  <c r="L83"/>
  <c r="K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I81"/>
  <c r="H81"/>
  <c r="G81"/>
  <c r="F81"/>
  <c r="E81"/>
  <c r="D81"/>
  <c r="C81"/>
  <c r="B81"/>
  <c r="A81"/>
  <c r="N80"/>
  <c r="M80"/>
  <c r="L80"/>
  <c r="K80"/>
  <c r="I80"/>
  <c r="H80"/>
  <c r="G80"/>
  <c r="F80"/>
  <c r="E80"/>
  <c r="D80"/>
  <c r="C80"/>
  <c r="B80"/>
  <c r="A80"/>
  <c r="N79"/>
  <c r="M79"/>
  <c r="L79"/>
  <c r="K79"/>
  <c r="I79"/>
  <c r="H79"/>
  <c r="G79"/>
  <c r="F79"/>
  <c r="E79"/>
  <c r="D79"/>
  <c r="C79"/>
  <c r="B79"/>
  <c r="A79"/>
  <c r="N78"/>
  <c r="M78"/>
  <c r="L78"/>
  <c r="K78"/>
  <c r="I78"/>
  <c r="H78"/>
  <c r="G78"/>
  <c r="F78"/>
  <c r="E78"/>
  <c r="D78"/>
  <c r="C78"/>
  <c r="B78"/>
  <c r="A78"/>
  <c r="N77"/>
  <c r="M77"/>
  <c r="L77"/>
  <c r="K77"/>
  <c r="I77"/>
  <c r="H77"/>
  <c r="G77"/>
  <c r="F77"/>
  <c r="E77"/>
  <c r="D77"/>
  <c r="C77"/>
  <c r="B77"/>
  <c r="A77"/>
  <c r="N76"/>
  <c r="M76"/>
  <c r="L76"/>
  <c r="K76"/>
  <c r="I76"/>
  <c r="H76"/>
  <c r="G76"/>
  <c r="F76"/>
  <c r="E76"/>
  <c r="D76"/>
  <c r="C76"/>
  <c r="B76"/>
  <c r="A76"/>
  <c r="N75"/>
  <c r="M75"/>
  <c r="L75"/>
  <c r="K75"/>
  <c r="I75"/>
  <c r="H75"/>
  <c r="G75"/>
  <c r="F75"/>
  <c r="E75"/>
  <c r="D75"/>
  <c r="C75"/>
  <c r="B75"/>
  <c r="A75"/>
  <c r="N74"/>
  <c r="M74"/>
  <c r="L74"/>
  <c r="K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I72"/>
  <c r="H72"/>
  <c r="G72"/>
  <c r="F72"/>
  <c r="E72"/>
  <c r="D72"/>
  <c r="C72"/>
  <c r="B72"/>
  <c r="A72"/>
  <c r="N71"/>
  <c r="M71"/>
  <c r="L71"/>
  <c r="K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N63"/>
  <c r="M63"/>
  <c r="L63"/>
  <c r="K63"/>
  <c r="I63"/>
  <c r="H63"/>
  <c r="G63"/>
  <c r="F63"/>
  <c r="E63"/>
  <c r="D63"/>
  <c r="C63"/>
  <c r="B63"/>
  <c r="A63"/>
  <c r="N62"/>
  <c r="M62"/>
  <c r="L62"/>
  <c r="K62"/>
  <c r="I62"/>
  <c r="H62"/>
  <c r="G62"/>
  <c r="F62"/>
  <c r="E62"/>
  <c r="D62"/>
  <c r="C62"/>
  <c r="B62"/>
  <c r="A62"/>
  <c r="N61"/>
  <c r="M61"/>
  <c r="L61"/>
  <c r="K61"/>
  <c r="I61"/>
  <c r="H61"/>
  <c r="G61"/>
  <c r="F61"/>
  <c r="E61"/>
  <c r="D61"/>
  <c r="C61"/>
  <c r="B61"/>
  <c r="A61"/>
  <c r="N60"/>
  <c r="M60"/>
  <c r="L60"/>
  <c r="K60"/>
  <c r="I60"/>
  <c r="H60"/>
  <c r="G60"/>
  <c r="F60"/>
  <c r="E60"/>
  <c r="D60"/>
  <c r="C60"/>
  <c r="B60"/>
  <c r="A60"/>
  <c r="N59"/>
  <c r="M59"/>
  <c r="L59"/>
  <c r="K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I57"/>
  <c r="H57"/>
  <c r="G57"/>
  <c r="F57"/>
  <c r="E57"/>
  <c r="D57"/>
  <c r="C57"/>
  <c r="B57"/>
  <c r="A57"/>
  <c r="N56"/>
  <c r="M56"/>
  <c r="L56"/>
  <c r="K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N54"/>
  <c r="M54"/>
  <c r="L54"/>
  <c r="K54"/>
  <c r="I54"/>
  <c r="H54"/>
  <c r="G54"/>
  <c r="F54"/>
  <c r="E54"/>
  <c r="D54"/>
  <c r="C54"/>
  <c r="B54"/>
  <c r="A54"/>
  <c r="N53"/>
  <c r="M53"/>
  <c r="L53"/>
  <c r="K53"/>
  <c r="I53"/>
  <c r="H53"/>
  <c r="G53"/>
  <c r="F53"/>
  <c r="E53"/>
  <c r="D53"/>
  <c r="C53"/>
  <c r="B53"/>
  <c r="A53"/>
  <c r="N52"/>
  <c r="M52"/>
  <c r="L52"/>
  <c r="K52"/>
  <c r="I52"/>
  <c r="H52"/>
  <c r="G52"/>
  <c r="F52"/>
  <c r="E52"/>
  <c r="D52"/>
  <c r="C52"/>
  <c r="B52"/>
  <c r="A52"/>
  <c r="N51"/>
  <c r="M51"/>
  <c r="L51"/>
  <c r="K51"/>
  <c r="I51"/>
  <c r="H51"/>
  <c r="G51"/>
  <c r="F51"/>
  <c r="E51"/>
  <c r="D51"/>
  <c r="C51"/>
  <c r="B51"/>
  <c r="A51"/>
  <c r="N50"/>
  <c r="M50"/>
  <c r="L50"/>
  <c r="K50"/>
  <c r="I50"/>
  <c r="H50"/>
  <c r="G50"/>
  <c r="F50"/>
  <c r="E50"/>
  <c r="D50"/>
  <c r="C50"/>
  <c r="B50"/>
  <c r="A50"/>
  <c r="N49"/>
  <c r="M49"/>
  <c r="L49"/>
  <c r="K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N47"/>
  <c r="M47"/>
  <c r="L47"/>
  <c r="K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N45"/>
  <c r="M45"/>
  <c r="L45"/>
  <c r="I45"/>
  <c r="H45"/>
  <c r="G45"/>
  <c r="F45"/>
  <c r="E45"/>
  <c r="D45"/>
  <c r="C45"/>
  <c r="B45"/>
  <c r="A45"/>
  <c r="N44"/>
  <c r="M44"/>
  <c r="K44"/>
  <c r="I44"/>
  <c r="H44"/>
  <c r="G44"/>
  <c r="F44"/>
  <c r="E44"/>
  <c r="D44"/>
  <c r="C44"/>
  <c r="B44"/>
  <c r="A44"/>
  <c r="N43"/>
  <c r="M43"/>
  <c r="L43"/>
  <c r="J43"/>
  <c r="I43"/>
  <c r="H43"/>
  <c r="G43"/>
  <c r="F43"/>
  <c r="E43"/>
  <c r="D43"/>
  <c r="C43"/>
  <c r="B43"/>
  <c r="A43"/>
  <c r="N42"/>
  <c r="M42"/>
  <c r="L42"/>
  <c r="I42"/>
  <c r="H42"/>
  <c r="G42"/>
  <c r="F42"/>
  <c r="E42"/>
  <c r="D42"/>
  <c r="C42"/>
  <c r="B42"/>
  <c r="A42"/>
  <c r="N41"/>
  <c r="M41"/>
  <c r="L41"/>
  <c r="I41"/>
  <c r="H41"/>
  <c r="G41"/>
  <c r="F41"/>
  <c r="E41"/>
  <c r="D41"/>
  <c r="C41"/>
  <c r="B41"/>
  <c r="A41"/>
  <c r="N40"/>
  <c r="M40"/>
  <c r="I40"/>
  <c r="H40"/>
  <c r="G40"/>
  <c r="F40"/>
  <c r="E40"/>
  <c r="D40"/>
  <c r="C40"/>
  <c r="B40"/>
  <c r="A40"/>
  <c r="N39"/>
  <c r="M39"/>
  <c r="I39"/>
  <c r="H39"/>
  <c r="G39"/>
  <c r="F39"/>
  <c r="E39"/>
  <c r="D39"/>
  <c r="C39"/>
  <c r="B39"/>
  <c r="A39"/>
  <c r="N38"/>
  <c r="M38"/>
  <c r="K38"/>
  <c r="I38"/>
  <c r="H38"/>
  <c r="G38"/>
  <c r="F38"/>
  <c r="E38"/>
  <c r="D38"/>
  <c r="C38"/>
  <c r="B38"/>
  <c r="A38"/>
  <c r="N37"/>
  <c r="M37"/>
  <c r="L37"/>
  <c r="I37"/>
  <c r="H37"/>
  <c r="G37"/>
  <c r="F37"/>
  <c r="E37"/>
  <c r="D37"/>
  <c r="C37"/>
  <c r="B37"/>
  <c r="A37"/>
  <c r="N36"/>
  <c r="M36"/>
  <c r="K36"/>
  <c r="I36"/>
  <c r="H36"/>
  <c r="G36"/>
  <c r="F36"/>
  <c r="E36"/>
  <c r="D36"/>
  <c r="C36"/>
  <c r="B36"/>
  <c r="A36"/>
  <c r="N35"/>
  <c r="M35"/>
  <c r="K35"/>
  <c r="I35"/>
  <c r="H35"/>
  <c r="G35"/>
  <c r="F35"/>
  <c r="E35"/>
  <c r="D35"/>
  <c r="C35"/>
  <c r="B35"/>
  <c r="A35"/>
  <c r="N34"/>
  <c r="M34"/>
  <c r="L34"/>
  <c r="K34"/>
  <c r="I34"/>
  <c r="H34"/>
  <c r="G34"/>
  <c r="F34"/>
  <c r="E34"/>
  <c r="D34"/>
  <c r="C34"/>
  <c r="B34"/>
  <c r="A34"/>
  <c r="N33"/>
  <c r="M33"/>
  <c r="L33"/>
  <c r="K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L30"/>
  <c r="K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I28"/>
  <c r="H28"/>
  <c r="G28"/>
  <c r="F28"/>
  <c r="E28"/>
  <c r="D28"/>
  <c r="C28"/>
  <c r="B28"/>
  <c r="A28"/>
  <c r="N27"/>
  <c r="M27"/>
  <c r="K27"/>
  <c r="I27"/>
  <c r="H27"/>
  <c r="G27"/>
  <c r="F27"/>
  <c r="E27"/>
  <c r="D27"/>
  <c r="C27"/>
  <c r="B27"/>
  <c r="A27"/>
  <c r="N26"/>
  <c r="M26"/>
  <c r="L26"/>
  <c r="I26"/>
  <c r="H26"/>
  <c r="G26"/>
  <c r="F26"/>
  <c r="E26"/>
  <c r="D26"/>
  <c r="C26"/>
  <c r="B26"/>
  <c r="A26"/>
  <c r="N25"/>
  <c r="M25"/>
  <c r="K25"/>
  <c r="I25"/>
  <c r="H25"/>
  <c r="G25"/>
  <c r="F25"/>
  <c r="E25"/>
  <c r="D25"/>
  <c r="C25"/>
  <c r="B25"/>
  <c r="A25"/>
  <c r="N24"/>
  <c r="M24"/>
  <c r="L24"/>
  <c r="K24"/>
  <c r="I24"/>
  <c r="H24"/>
  <c r="G24"/>
  <c r="F24"/>
  <c r="E24"/>
  <c r="D24"/>
  <c r="C24"/>
  <c r="B24"/>
  <c r="A24"/>
  <c r="N23"/>
  <c r="M23"/>
  <c r="L23"/>
  <c r="K23"/>
  <c r="I23"/>
  <c r="H23"/>
  <c r="G23"/>
  <c r="F23"/>
  <c r="E23"/>
  <c r="D23"/>
  <c r="C23"/>
  <c r="B23"/>
  <c r="A23"/>
  <c r="N22"/>
  <c r="M22"/>
  <c r="L22"/>
  <c r="K22"/>
  <c r="I22"/>
  <c r="H22"/>
  <c r="G22"/>
  <c r="F22"/>
  <c r="E22"/>
  <c r="D22"/>
  <c r="C22"/>
  <c r="B22"/>
  <c r="A22"/>
  <c r="N21"/>
  <c r="M21"/>
  <c r="L21"/>
  <c r="K21"/>
  <c r="I21"/>
  <c r="H21"/>
  <c r="G21"/>
  <c r="F21"/>
  <c r="E21"/>
  <c r="D21"/>
  <c r="C21"/>
  <c r="B21"/>
  <c r="A21"/>
  <c r="E191" i="175"/>
  <c r="L191" i="174"/>
  <c r="K191"/>
  <c r="J191"/>
  <c r="E190" i="175"/>
  <c r="J190" i="174"/>
  <c r="E185" i="175"/>
  <c r="J184" i="174"/>
  <c r="E182" i="175"/>
  <c r="J182" i="174"/>
  <c r="E181" i="175"/>
  <c r="J181" i="174"/>
  <c r="E179" i="175"/>
  <c r="J176" i="174"/>
  <c r="J175"/>
  <c r="E170" i="175"/>
  <c r="J170" i="174"/>
  <c r="E169" i="175"/>
  <c r="J169" i="174"/>
  <c r="J168"/>
  <c r="E166" i="175"/>
  <c r="J166" i="174"/>
  <c r="E165" i="175"/>
  <c r="J165" i="174"/>
  <c r="J164"/>
  <c r="E163" i="175"/>
  <c r="E162"/>
  <c r="J162" i="174"/>
  <c r="E161" i="175"/>
  <c r="J161" i="174"/>
  <c r="J160"/>
  <c r="E158" i="175"/>
  <c r="J158" i="174"/>
  <c r="E157" i="175"/>
  <c r="J157" i="174"/>
  <c r="J156"/>
  <c r="E155" i="175"/>
  <c r="E154"/>
  <c r="J154" i="174"/>
  <c r="E151" i="175"/>
  <c r="J151" i="174"/>
  <c r="E150" i="175"/>
  <c r="J150" i="174"/>
  <c r="E149" i="175"/>
  <c r="J149" i="174"/>
  <c r="E148" i="175"/>
  <c r="E146"/>
  <c r="J146" i="174"/>
  <c r="E145" i="175"/>
  <c r="J144" i="174"/>
  <c r="E143" i="175"/>
  <c r="E142"/>
  <c r="J142" i="174"/>
  <c r="E141" i="175"/>
  <c r="E140"/>
  <c r="J140" i="174"/>
  <c r="E139" i="175"/>
  <c r="E138"/>
  <c r="J138" i="174"/>
  <c r="J135"/>
  <c r="E133" i="175"/>
  <c r="J133" i="174"/>
  <c r="E132" i="175"/>
  <c r="J132" i="174"/>
  <c r="E131" i="175"/>
  <c r="J131" i="174"/>
  <c r="E130" i="175"/>
  <c r="J130" i="174"/>
  <c r="E129" i="175"/>
  <c r="J129" i="174"/>
  <c r="E127" i="175"/>
  <c r="E126"/>
  <c r="J126" i="174"/>
  <c r="E125" i="175"/>
  <c r="J124" i="174"/>
  <c r="E123" i="175"/>
  <c r="E122"/>
  <c r="J122" i="174"/>
  <c r="E121" i="175"/>
  <c r="J120" i="174"/>
  <c r="E119" i="175"/>
  <c r="E118"/>
  <c r="J118" i="174"/>
  <c r="E117" i="175"/>
  <c r="D116"/>
  <c r="J116" i="174"/>
  <c r="E115" i="175"/>
  <c r="E114"/>
  <c r="J114" i="174"/>
  <c r="E113" i="175"/>
  <c r="J112" i="174"/>
  <c r="E111" i="175"/>
  <c r="E110"/>
  <c r="J110" i="174"/>
  <c r="E109" i="175"/>
  <c r="J108" i="174"/>
  <c r="E107" i="175"/>
  <c r="E106"/>
  <c r="J106" i="174"/>
  <c r="E105" i="175"/>
  <c r="J104" i="174"/>
  <c r="E103" i="175"/>
  <c r="E102"/>
  <c r="J102" i="174"/>
  <c r="E101" i="175"/>
  <c r="J101" i="174"/>
  <c r="D100" i="175"/>
  <c r="J100" i="174"/>
  <c r="E99" i="175"/>
  <c r="E98"/>
  <c r="J98" i="174"/>
  <c r="E97" i="175"/>
  <c r="J96" i="174"/>
  <c r="E95" i="175"/>
  <c r="E94"/>
  <c r="J94" i="174"/>
  <c r="E93" i="175"/>
  <c r="E90"/>
  <c r="J90" i="174"/>
  <c r="E89" i="175"/>
  <c r="J89" i="174"/>
  <c r="J88"/>
  <c r="E86" i="175"/>
  <c r="J86" i="174"/>
  <c r="E85" i="175"/>
  <c r="J85" i="174"/>
  <c r="J84"/>
  <c r="E82" i="175"/>
  <c r="J82" i="174"/>
  <c r="E81" i="175"/>
  <c r="J81" i="174"/>
  <c r="J80"/>
  <c r="E79" i="175"/>
  <c r="J79" i="174"/>
  <c r="E78" i="175"/>
  <c r="J78" i="174"/>
  <c r="E77" i="175"/>
  <c r="J77" i="174"/>
  <c r="E76" i="175"/>
  <c r="J76" i="174"/>
  <c r="E75" i="175"/>
  <c r="J75" i="174"/>
  <c r="E74" i="175"/>
  <c r="J74" i="174"/>
  <c r="E73" i="175"/>
  <c r="J73" i="174"/>
  <c r="E72" i="175"/>
  <c r="J72" i="174"/>
  <c r="E71" i="175"/>
  <c r="J71" i="174"/>
  <c r="E70" i="175"/>
  <c r="J70" i="174"/>
  <c r="E69" i="175"/>
  <c r="J69" i="174"/>
  <c r="E68" i="175"/>
  <c r="J68" i="174"/>
  <c r="E67" i="175"/>
  <c r="J67" i="174"/>
  <c r="E66" i="175"/>
  <c r="J66" i="174"/>
  <c r="E65" i="175"/>
  <c r="J65" i="174"/>
  <c r="E64" i="175"/>
  <c r="J64" i="174"/>
  <c r="E63" i="175"/>
  <c r="J63" i="174"/>
  <c r="E62" i="175"/>
  <c r="J62" i="174"/>
  <c r="E61" i="175"/>
  <c r="J61" i="174"/>
  <c r="E60" i="175"/>
  <c r="J60" i="174"/>
  <c r="E59" i="175"/>
  <c r="J59" i="174"/>
  <c r="E58" i="175"/>
  <c r="J58" i="174"/>
  <c r="E57" i="175"/>
  <c r="J57" i="174"/>
  <c r="E56" i="175"/>
  <c r="J56" i="174"/>
  <c r="E55" i="175"/>
  <c r="J55" i="174"/>
  <c r="E54" i="175"/>
  <c r="J54" i="174"/>
  <c r="E53" i="175"/>
  <c r="J53" i="174"/>
  <c r="E52" i="175"/>
  <c r="J52" i="174"/>
  <c r="E51" i="175"/>
  <c r="J51" i="174"/>
  <c r="E50" i="175"/>
  <c r="J50" i="174"/>
  <c r="E49" i="175"/>
  <c r="J49" i="174"/>
  <c r="E48" i="175"/>
  <c r="J48" i="174"/>
  <c r="E47" i="175"/>
  <c r="J47" i="174"/>
  <c r="E46" i="175"/>
  <c r="J46" i="174"/>
  <c r="J45"/>
  <c r="E44" i="175"/>
  <c r="J44" i="174"/>
  <c r="E41" i="175"/>
  <c r="J41" i="174"/>
  <c r="E40" i="175"/>
  <c r="E39"/>
  <c r="E37"/>
  <c r="J37" i="174"/>
  <c r="E35" i="175"/>
  <c r="E34"/>
  <c r="E29"/>
  <c r="E28"/>
  <c r="J28" i="174"/>
  <c r="E24" i="175"/>
  <c r="E23"/>
  <c r="E22"/>
  <c r="E21"/>
  <c r="P183" i="174"/>
  <c r="G137" i="175"/>
  <c r="P174" i="174"/>
  <c r="P134"/>
  <c r="P177"/>
  <c r="G180" i="175"/>
  <c r="G178"/>
  <c r="G183"/>
  <c r="P147" i="174"/>
  <c r="G177" i="175"/>
  <c r="G192"/>
  <c r="P192" i="174"/>
  <c r="G173" i="175"/>
  <c r="G128"/>
  <c r="P172" i="174"/>
  <c r="G187" i="175"/>
  <c r="P189" i="174"/>
  <c r="G92" i="175"/>
  <c r="G134"/>
  <c r="P187" i="174"/>
  <c r="G189" i="175"/>
  <c r="P188" i="174"/>
  <c r="G172" i="175"/>
  <c r="G188"/>
  <c r="G174"/>
  <c r="G153"/>
  <c r="P153" i="174"/>
  <c r="P92"/>
  <c r="P128"/>
  <c r="P152"/>
  <c r="P173"/>
  <c r="P136"/>
  <c r="P137"/>
  <c r="G136" i="175"/>
  <c r="P178" i="174"/>
  <c r="G152" i="175"/>
  <c r="G147"/>
  <c r="P180" i="174"/>
  <c r="J32" l="1"/>
  <c r="W15" i="111"/>
  <c r="W21"/>
  <c r="W29"/>
  <c r="Y29" s="1"/>
  <c r="W33"/>
  <c r="Y33" s="1"/>
  <c r="Z33" s="1"/>
  <c r="W34"/>
  <c r="W35"/>
  <c r="Y35" s="1"/>
  <c r="W38"/>
  <c r="W41"/>
  <c r="Y41" s="1"/>
  <c r="Z3"/>
  <c r="Z41"/>
  <c r="Z40"/>
  <c r="Z36"/>
  <c r="Z35"/>
  <c r="Y30"/>
  <c r="Z30" s="1"/>
  <c r="Z29"/>
  <c r="Z19"/>
  <c r="W20"/>
  <c r="Y20" s="1"/>
  <c r="Z20" s="1"/>
  <c r="W13"/>
  <c r="Y13" s="1"/>
  <c r="F18" i="175" s="1"/>
  <c r="J36" i="174"/>
  <c r="J39"/>
  <c r="W5" i="111"/>
  <c r="Y5" s="1"/>
  <c r="W7"/>
  <c r="Y7" s="1"/>
  <c r="Z7" s="1"/>
  <c r="W9"/>
  <c r="Y9" s="1"/>
  <c r="F14" i="175" s="1"/>
  <c r="W11" i="111"/>
  <c r="W14"/>
  <c r="Y14" s="1"/>
  <c r="Z14" s="1"/>
  <c r="W16"/>
  <c r="Y16" s="1"/>
  <c r="Z16" s="1"/>
  <c r="W18"/>
  <c r="Y18" s="1"/>
  <c r="Z18" s="1"/>
  <c r="W22"/>
  <c r="Y22" s="1"/>
  <c r="Z22" s="1"/>
  <c r="W24"/>
  <c r="Y24" s="1"/>
  <c r="Z24" s="1"/>
  <c r="W26"/>
  <c r="Y26" s="1"/>
  <c r="Z26" s="1"/>
  <c r="W28"/>
  <c r="Y28" s="1"/>
  <c r="Z28" s="1"/>
  <c r="W32"/>
  <c r="Y32" s="1"/>
  <c r="Z32" s="1"/>
  <c r="W37"/>
  <c r="Y37" s="1"/>
  <c r="Z37" s="1"/>
  <c r="Y39"/>
  <c r="Z39" s="1"/>
  <c r="Y27"/>
  <c r="Z27" s="1"/>
  <c r="Y25"/>
  <c r="Z25" s="1"/>
  <c r="Y8"/>
  <c r="F13" i="175" s="1"/>
  <c r="Y23" i="111"/>
  <c r="Z23" s="1"/>
  <c r="Y11"/>
  <c r="Z11" s="1"/>
  <c r="Y6"/>
  <c r="Z6" s="1"/>
  <c r="Y31"/>
  <c r="Z31" s="1"/>
  <c r="Y21"/>
  <c r="Z21" s="1"/>
  <c r="Y10"/>
  <c r="Z10" s="1"/>
  <c r="Y34"/>
  <c r="Z34" s="1"/>
  <c r="Y4"/>
  <c r="Z4" s="1"/>
  <c r="Y15"/>
  <c r="Z15" s="1"/>
  <c r="Y12"/>
  <c r="F17" i="175" s="1"/>
  <c r="W17" i="111"/>
  <c r="Y17" s="1"/>
  <c r="Z17" s="1"/>
  <c r="Y38"/>
  <c r="Z38" s="1"/>
  <c r="D43" i="175"/>
  <c r="E186"/>
  <c r="D186"/>
  <c r="J186" i="174"/>
  <c r="D185" i="175"/>
  <c r="J185" i="174"/>
  <c r="E184" i="175"/>
  <c r="D179"/>
  <c r="J179" i="174"/>
  <c r="E176" i="175"/>
  <c r="E175"/>
  <c r="E171"/>
  <c r="D171"/>
  <c r="J171" i="174"/>
  <c r="E168" i="175"/>
  <c r="E167"/>
  <c r="D167"/>
  <c r="J167" i="174"/>
  <c r="E164" i="175"/>
  <c r="D163"/>
  <c r="J163" i="174"/>
  <c r="E160" i="175"/>
  <c r="E159"/>
  <c r="D159"/>
  <c r="J159" i="174"/>
  <c r="E156" i="175"/>
  <c r="D155"/>
  <c r="J155" i="174"/>
  <c r="D148" i="175"/>
  <c r="J148" i="174"/>
  <c r="D145" i="175"/>
  <c r="J145" i="174"/>
  <c r="E144" i="175"/>
  <c r="D143"/>
  <c r="J143" i="174"/>
  <c r="D141" i="175"/>
  <c r="J141" i="174"/>
  <c r="D139" i="175"/>
  <c r="J139" i="174"/>
  <c r="E135" i="175"/>
  <c r="D132"/>
  <c r="D127"/>
  <c r="J127" i="174"/>
  <c r="D125" i="175"/>
  <c r="J125" i="174"/>
  <c r="E124" i="175"/>
  <c r="D123"/>
  <c r="J123" i="174"/>
  <c r="D121" i="175"/>
  <c r="J121" i="174"/>
  <c r="E120" i="175"/>
  <c r="D119"/>
  <c r="J119" i="174"/>
  <c r="D117" i="175"/>
  <c r="J117" i="174"/>
  <c r="E116" i="175"/>
  <c r="D115"/>
  <c r="J115" i="174"/>
  <c r="D113" i="175"/>
  <c r="J113" i="174"/>
  <c r="E112" i="175"/>
  <c r="D111"/>
  <c r="J111" i="174"/>
  <c r="D109" i="175"/>
  <c r="J109" i="174"/>
  <c r="E108" i="175"/>
  <c r="D107"/>
  <c r="J107" i="174"/>
  <c r="D105" i="175"/>
  <c r="J105" i="174"/>
  <c r="E104" i="175"/>
  <c r="D103"/>
  <c r="J103" i="174"/>
  <c r="F101" i="175"/>
  <c r="O101" i="174"/>
  <c r="D101" i="175"/>
  <c r="E100"/>
  <c r="D99"/>
  <c r="J99" i="174"/>
  <c r="D97" i="175"/>
  <c r="J97" i="174"/>
  <c r="E96" i="175"/>
  <c r="D95"/>
  <c r="J95" i="174"/>
  <c r="D93" i="175"/>
  <c r="J93" i="174"/>
  <c r="E91" i="175"/>
  <c r="D91"/>
  <c r="J91" i="174"/>
  <c r="E88" i="175"/>
  <c r="E87"/>
  <c r="D87"/>
  <c r="J87" i="174"/>
  <c r="E84" i="175"/>
  <c r="E83"/>
  <c r="D83"/>
  <c r="J83" i="174"/>
  <c r="E80" i="175"/>
  <c r="D33"/>
  <c r="J33" i="174"/>
  <c r="D30" i="175"/>
  <c r="J30" i="174"/>
  <c r="D29" i="175"/>
  <c r="J29" i="174"/>
  <c r="D26" i="175"/>
  <c r="J26" i="174"/>
  <c r="D25" i="175"/>
  <c r="J25" i="174"/>
  <c r="D23" i="175"/>
  <c r="J23" i="174"/>
  <c r="D22" i="175"/>
  <c r="D21"/>
  <c r="J21" i="174"/>
  <c r="E20" i="175"/>
  <c r="C20"/>
  <c r="B20"/>
  <c r="C19"/>
  <c r="B19"/>
  <c r="E18"/>
  <c r="D18"/>
  <c r="C18"/>
  <c r="B18"/>
  <c r="E17"/>
  <c r="D17"/>
  <c r="C17"/>
  <c r="B17"/>
  <c r="C16"/>
  <c r="B16"/>
  <c r="E15"/>
  <c r="D15"/>
  <c r="C15"/>
  <c r="B15"/>
  <c r="E14"/>
  <c r="C14"/>
  <c r="B14"/>
  <c r="E13"/>
  <c r="C13"/>
  <c r="B13"/>
  <c r="E12"/>
  <c r="C12"/>
  <c r="B12"/>
  <c r="C11"/>
  <c r="B11"/>
  <c r="E10"/>
  <c r="D10"/>
  <c r="C10"/>
  <c r="B10"/>
  <c r="E9"/>
  <c r="D9"/>
  <c r="C9"/>
  <c r="B9"/>
  <c r="E8"/>
  <c r="D8"/>
  <c r="C8"/>
  <c r="B8"/>
  <c r="N20" i="174"/>
  <c r="M20"/>
  <c r="L20"/>
  <c r="K20"/>
  <c r="J20"/>
  <c r="I20"/>
  <c r="H20"/>
  <c r="G20"/>
  <c r="F20"/>
  <c r="E20"/>
  <c r="D20"/>
  <c r="C20"/>
  <c r="B20"/>
  <c r="A20"/>
  <c r="N19"/>
  <c r="M19"/>
  <c r="L19"/>
  <c r="K19"/>
  <c r="I19"/>
  <c r="H19"/>
  <c r="G19"/>
  <c r="F19"/>
  <c r="E19"/>
  <c r="D19"/>
  <c r="C19"/>
  <c r="B19"/>
  <c r="A19"/>
  <c r="O18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G127" i="175"/>
  <c r="P93" i="174"/>
  <c r="P116"/>
  <c r="G179" i="175"/>
  <c r="G143"/>
  <c r="P87" i="174"/>
  <c r="G163" i="175"/>
  <c r="G185"/>
  <c r="G145"/>
  <c r="G123"/>
  <c r="P103" i="174"/>
  <c r="P119"/>
  <c r="P125"/>
  <c r="G116" i="175"/>
  <c r="G109"/>
  <c r="P141" i="174"/>
  <c r="P8"/>
  <c r="P111"/>
  <c r="P97"/>
  <c r="P91"/>
  <c r="G141" i="175"/>
  <c r="G132"/>
  <c r="G167"/>
  <c r="P109" i="174"/>
  <c r="G117" i="175"/>
  <c r="P100" i="174"/>
  <c r="P145"/>
  <c r="P123"/>
  <c r="P115"/>
  <c r="P107"/>
  <c r="P99"/>
  <c r="G103" i="175"/>
  <c r="G186"/>
  <c r="G111"/>
  <c r="G91"/>
  <c r="P121" i="174"/>
  <c r="G105" i="175"/>
  <c r="P163" i="174"/>
  <c r="G115" i="175"/>
  <c r="G119"/>
  <c r="P117" i="174"/>
  <c r="G100" i="175"/>
  <c r="G99"/>
  <c r="G83"/>
  <c r="G93"/>
  <c r="P113" i="174"/>
  <c r="G159" i="175"/>
  <c r="G113"/>
  <c r="G95"/>
  <c r="P139" i="174"/>
  <c r="G97" i="175"/>
  <c r="G171"/>
  <c r="P167" i="174"/>
  <c r="G125" i="175"/>
  <c r="G121"/>
  <c r="G101"/>
  <c r="P159" i="174"/>
  <c r="G87" i="175"/>
  <c r="P105" i="174"/>
  <c r="P25"/>
  <c r="P179"/>
  <c r="G148" i="175"/>
  <c r="P148" i="174"/>
  <c r="P185"/>
  <c r="P171"/>
  <c r="P101"/>
  <c r="G107" i="175"/>
  <c r="P186" i="174"/>
  <c r="P155"/>
  <c r="G139" i="175"/>
  <c r="P83" i="174"/>
  <c r="P132"/>
  <c r="P127"/>
  <c r="P95"/>
  <c r="G25" i="175"/>
  <c r="P143" i="174"/>
  <c r="G155" i="175"/>
  <c r="Z13" i="111" l="1"/>
  <c r="Z5"/>
  <c r="O10" i="174"/>
  <c r="F10" i="175"/>
  <c r="O9" i="174"/>
  <c r="F9" i="175"/>
  <c r="Z12" i="111"/>
  <c r="F15" i="175"/>
  <c r="O20" i="174"/>
  <c r="Z8" i="111"/>
  <c r="F12" i="175"/>
  <c r="Z9" i="111"/>
  <c r="F20" i="175"/>
  <c r="O17" i="174"/>
  <c r="F43" i="175"/>
  <c r="O43" i="174"/>
  <c r="D191" i="175"/>
  <c r="D190"/>
  <c r="O186" i="174"/>
  <c r="F186" i="175"/>
  <c r="F185"/>
  <c r="O185" i="174"/>
  <c r="D184" i="175"/>
  <c r="D182"/>
  <c r="D181"/>
  <c r="O179" i="174"/>
  <c r="F179" i="175"/>
  <c r="D176"/>
  <c r="D175"/>
  <c r="F171"/>
  <c r="O171" i="174"/>
  <c r="D170" i="175"/>
  <c r="D169"/>
  <c r="D168"/>
  <c r="F167"/>
  <c r="O167" i="174"/>
  <c r="D166" i="175"/>
  <c r="D165"/>
  <c r="D164"/>
  <c r="F163"/>
  <c r="O163" i="174"/>
  <c r="D162" i="175"/>
  <c r="D161"/>
  <c r="D160"/>
  <c r="F159"/>
  <c r="O159" i="174"/>
  <c r="D158" i="175"/>
  <c r="D157"/>
  <c r="D156"/>
  <c r="F155"/>
  <c r="O155" i="174"/>
  <c r="D154" i="175"/>
  <c r="D151"/>
  <c r="D150"/>
  <c r="D149"/>
  <c r="F148"/>
  <c r="O148" i="174"/>
  <c r="D146" i="175"/>
  <c r="F145"/>
  <c r="O145" i="174"/>
  <c r="D144" i="175"/>
  <c r="O143" i="174"/>
  <c r="F143" i="175"/>
  <c r="D142"/>
  <c r="F141"/>
  <c r="O141" i="174"/>
  <c r="D140" i="175"/>
  <c r="O139" i="174"/>
  <c r="F139" i="175"/>
  <c r="D138"/>
  <c r="D135"/>
  <c r="D133"/>
  <c r="F132"/>
  <c r="O132" i="174"/>
  <c r="D131" i="175"/>
  <c r="D130"/>
  <c r="D129"/>
  <c r="O127" i="174"/>
  <c r="F127" i="175"/>
  <c r="D126"/>
  <c r="F125"/>
  <c r="O125" i="174"/>
  <c r="D124" i="175"/>
  <c r="O123" i="174"/>
  <c r="F123" i="175"/>
  <c r="D122"/>
  <c r="F121"/>
  <c r="O121" i="174"/>
  <c r="D120" i="175"/>
  <c r="O119" i="174"/>
  <c r="F119" i="175"/>
  <c r="D118"/>
  <c r="F117"/>
  <c r="O117" i="174"/>
  <c r="O116"/>
  <c r="F116" i="175"/>
  <c r="O115" i="174"/>
  <c r="F115" i="175"/>
  <c r="D114"/>
  <c r="F113"/>
  <c r="O113" i="174"/>
  <c r="D112" i="175"/>
  <c r="O111" i="174"/>
  <c r="F111" i="175"/>
  <c r="D110"/>
  <c r="F109"/>
  <c r="O109" i="174"/>
  <c r="D108" i="175"/>
  <c r="O107" i="174"/>
  <c r="F107" i="175"/>
  <c r="D106"/>
  <c r="F105"/>
  <c r="O105" i="174"/>
  <c r="D104" i="175"/>
  <c r="O103" i="174"/>
  <c r="F103" i="175"/>
  <c r="D102"/>
  <c r="O100" i="174"/>
  <c r="F100" i="175"/>
  <c r="O99" i="174"/>
  <c r="F99" i="175"/>
  <c r="D98"/>
  <c r="F97"/>
  <c r="O97" i="174"/>
  <c r="D96" i="175"/>
  <c r="O95" i="174"/>
  <c r="F95" i="175"/>
  <c r="D94"/>
  <c r="F93"/>
  <c r="O93" i="174"/>
  <c r="F91" i="175"/>
  <c r="O91" i="174"/>
  <c r="D90" i="175"/>
  <c r="D89"/>
  <c r="D88"/>
  <c r="F87"/>
  <c r="O87" i="174"/>
  <c r="D86" i="175"/>
  <c r="D85"/>
  <c r="D84"/>
  <c r="F83"/>
  <c r="O83" i="174"/>
  <c r="D82" i="17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9"/>
  <c r="D40"/>
  <c r="D36"/>
  <c r="F33"/>
  <c r="O33" i="174"/>
  <c r="D35" i="175"/>
  <c r="D41"/>
  <c r="D37"/>
  <c r="D42"/>
  <c r="D38"/>
  <c r="D34"/>
  <c r="D32"/>
  <c r="D31"/>
  <c r="F30"/>
  <c r="O30" i="174"/>
  <c r="F29" i="175"/>
  <c r="O29" i="174"/>
  <c r="D28" i="175"/>
  <c r="D27"/>
  <c r="F26"/>
  <c r="O26" i="174"/>
  <c r="F25" i="175"/>
  <c r="O25" i="174"/>
  <c r="F23" i="175"/>
  <c r="O23" i="174"/>
  <c r="D24" i="175"/>
  <c r="F22"/>
  <c r="O22" i="174"/>
  <c r="F21" i="175"/>
  <c r="O21" i="174"/>
  <c r="F8" i="175"/>
  <c r="O8" i="174"/>
  <c r="O13"/>
  <c r="D13" i="175"/>
  <c r="D20"/>
  <c r="O15" i="174"/>
  <c r="O14"/>
  <c r="D14" i="175"/>
  <c r="O12" i="174"/>
  <c r="D12" i="175"/>
  <c r="J19" i="174"/>
  <c r="E16" i="175"/>
  <c r="E11"/>
  <c r="J11" i="174"/>
  <c r="P72"/>
  <c r="P104"/>
  <c r="P36"/>
  <c r="P45"/>
  <c r="P79"/>
  <c r="G104" i="175"/>
  <c r="G184"/>
  <c r="P47" i="174"/>
  <c r="P76"/>
  <c r="P60"/>
  <c r="G85" i="175"/>
  <c r="G112"/>
  <c r="G156"/>
  <c r="G12"/>
  <c r="G35"/>
  <c r="G50"/>
  <c r="P96" i="174"/>
  <c r="P44"/>
  <c r="G72" i="175"/>
  <c r="P169" i="174"/>
  <c r="G52" i="175"/>
  <c r="P31" i="174"/>
  <c r="G82" i="175"/>
  <c r="G61"/>
  <c r="G74"/>
  <c r="P88" i="174"/>
  <c r="P57"/>
  <c r="P29"/>
  <c r="G76" i="175"/>
  <c r="P190" i="174"/>
  <c r="P71"/>
  <c r="P89"/>
  <c r="G80" i="175"/>
  <c r="G58"/>
  <c r="P176" i="174"/>
  <c r="P10"/>
  <c r="P17"/>
  <c r="P22"/>
  <c r="P135"/>
  <c r="P181"/>
  <c r="P33"/>
  <c r="P133"/>
  <c r="P42"/>
  <c r="G34" i="175"/>
  <c r="P75" i="174"/>
  <c r="P150"/>
  <c r="G120" i="175"/>
  <c r="P164" i="174"/>
  <c r="P28"/>
  <c r="G75" i="175"/>
  <c r="G21"/>
  <c r="P62" i="174"/>
  <c r="P12"/>
  <c r="P184"/>
  <c r="G70" i="175"/>
  <c r="G56"/>
  <c r="G71"/>
  <c r="P114" i="174"/>
  <c r="G48" i="175"/>
  <c r="G47"/>
  <c r="G140"/>
  <c r="P162" i="174"/>
  <c r="P175"/>
  <c r="G131" i="175"/>
  <c r="G90"/>
  <c r="P13" i="174"/>
  <c r="P77"/>
  <c r="G66" i="175"/>
  <c r="G59"/>
  <c r="P131" i="174"/>
  <c r="G118" i="175"/>
  <c r="G51"/>
  <c r="P40" i="174"/>
  <c r="P50"/>
  <c r="G146" i="175"/>
  <c r="P74" i="174"/>
  <c r="G79" i="175"/>
  <c r="G166"/>
  <c r="G30"/>
  <c r="P85" i="174"/>
  <c r="P69"/>
  <c r="G27" i="175"/>
  <c r="P82" i="174"/>
  <c r="P65"/>
  <c r="P21"/>
  <c r="G22" i="175"/>
  <c r="G73"/>
  <c r="G9"/>
  <c r="P67" i="174"/>
  <c r="G124" i="175"/>
  <c r="P23" i="174"/>
  <c r="G157" i="175"/>
  <c r="P158" i="174"/>
  <c r="P32"/>
  <c r="P166"/>
  <c r="P52"/>
  <c r="P55"/>
  <c r="G133" i="175"/>
  <c r="G55"/>
  <c r="G169"/>
  <c r="P170" i="174"/>
  <c r="P78"/>
  <c r="P27"/>
  <c r="P140"/>
  <c r="G23" i="175"/>
  <c r="G149"/>
  <c r="G32"/>
  <c r="G68"/>
  <c r="G138"/>
  <c r="G26"/>
  <c r="P51" i="174"/>
  <c r="G49" i="175"/>
  <c r="P39" i="174"/>
  <c r="P59"/>
  <c r="G65" i="175"/>
  <c r="P106" i="174"/>
  <c r="G81" i="175"/>
  <c r="G108"/>
  <c r="G165"/>
  <c r="G84"/>
  <c r="P70" i="174"/>
  <c r="P160"/>
  <c r="G135" i="175"/>
  <c r="P35" i="174"/>
  <c r="P81"/>
  <c r="G57" i="175"/>
  <c r="G154"/>
  <c r="P18" i="174"/>
  <c r="G33" i="175"/>
  <c r="P157" i="174"/>
  <c r="P43"/>
  <c r="P151"/>
  <c r="P129"/>
  <c r="P124"/>
  <c r="G24" i="175"/>
  <c r="P58" i="174"/>
  <c r="P38"/>
  <c r="P165"/>
  <c r="G161" i="175"/>
  <c r="P142" i="174"/>
  <c r="G130" i="175"/>
  <c r="G63"/>
  <c r="P53" i="174"/>
  <c r="G122" i="175"/>
  <c r="G176"/>
  <c r="G54"/>
  <c r="P144" i="174"/>
  <c r="P118"/>
  <c r="P138"/>
  <c r="P146"/>
  <c r="G31" i="175"/>
  <c r="P54" i="174"/>
  <c r="P49"/>
  <c r="P66"/>
  <c r="G36" i="175"/>
  <c r="G151"/>
  <c r="G37"/>
  <c r="G98"/>
  <c r="P41" i="174"/>
  <c r="P46"/>
  <c r="G142" i="175"/>
  <c r="P154" i="174"/>
  <c r="P110"/>
  <c r="G60" i="175"/>
  <c r="P168" i="174"/>
  <c r="G129" i="175"/>
  <c r="G86"/>
  <c r="G67"/>
  <c r="G41"/>
  <c r="G77"/>
  <c r="G94"/>
  <c r="P94" i="174"/>
  <c r="G14" i="175"/>
  <c r="G53"/>
  <c r="G182"/>
  <c r="P130" i="174"/>
  <c r="G78" i="175"/>
  <c r="G43"/>
  <c r="G168"/>
  <c r="P24" i="174"/>
  <c r="P26"/>
  <c r="P120"/>
  <c r="G64" i="175"/>
  <c r="P98" i="174"/>
  <c r="P64"/>
  <c r="G40" i="175"/>
  <c r="P161" i="174"/>
  <c r="G181" i="175"/>
  <c r="P90" i="174"/>
  <c r="G158" i="175"/>
  <c r="P102" i="174"/>
  <c r="G45" i="175"/>
  <c r="G39"/>
  <c r="G110"/>
  <c r="G170"/>
  <c r="P9" i="174"/>
  <c r="G150" i="175"/>
  <c r="G96"/>
  <c r="P122" i="174"/>
  <c r="G190" i="175"/>
  <c r="P156" i="174"/>
  <c r="P30"/>
  <c r="G29" i="175"/>
  <c r="P37" i="174"/>
  <c r="G160" i="175"/>
  <c r="G106"/>
  <c r="P34" i="174"/>
  <c r="G44" i="175"/>
  <c r="P61" i="174"/>
  <c r="G69" i="175"/>
  <c r="G18"/>
  <c r="G13"/>
  <c r="G175"/>
  <c r="P48" i="174"/>
  <c r="P84"/>
  <c r="P191"/>
  <c r="P108"/>
  <c r="G191" i="175"/>
  <c r="G42"/>
  <c r="G126"/>
  <c r="P112" i="174"/>
  <c r="P86"/>
  <c r="G46" i="175"/>
  <c r="P68" i="174"/>
  <c r="G162" i="175"/>
  <c r="G89"/>
  <c r="P73" i="174"/>
  <c r="G8" i="175"/>
  <c r="G144"/>
  <c r="G164"/>
  <c r="P56" i="174"/>
  <c r="G62" i="175"/>
  <c r="G114"/>
  <c r="P126" i="174"/>
  <c r="G38" i="175"/>
  <c r="G10"/>
  <c r="P149" i="174"/>
  <c r="G88" i="175"/>
  <c r="G28"/>
  <c r="P182" i="174"/>
  <c r="P63"/>
  <c r="P80"/>
  <c r="G102" i="175"/>
  <c r="O191" i="174" l="1"/>
  <c r="F191" i="175"/>
  <c r="F190"/>
  <c r="O190" i="174"/>
  <c r="O184"/>
  <c r="F184" i="175"/>
  <c r="F182"/>
  <c r="O182" i="174"/>
  <c r="F181" i="175"/>
  <c r="O181" i="174"/>
  <c r="O176"/>
  <c r="F176" i="175"/>
  <c r="F175"/>
  <c r="O175" i="174"/>
  <c r="F170" i="175"/>
  <c r="O170" i="174"/>
  <c r="F169" i="175"/>
  <c r="O169" i="174"/>
  <c r="O168"/>
  <c r="F168" i="175"/>
  <c r="F166"/>
  <c r="O166" i="174"/>
  <c r="F165" i="175"/>
  <c r="O165" i="174"/>
  <c r="O164"/>
  <c r="F164" i="175"/>
  <c r="F162"/>
  <c r="O162" i="174"/>
  <c r="F161" i="175"/>
  <c r="O161" i="174"/>
  <c r="O160"/>
  <c r="F160" i="175"/>
  <c r="F158"/>
  <c r="O158" i="174"/>
  <c r="F157" i="175"/>
  <c r="O157" i="174"/>
  <c r="O156"/>
  <c r="F156" i="175"/>
  <c r="F154"/>
  <c r="O154" i="174"/>
  <c r="O151"/>
  <c r="F151" i="175"/>
  <c r="F150"/>
  <c r="O150" i="174"/>
  <c r="F149" i="175"/>
  <c r="O149" i="174"/>
  <c r="F146" i="175"/>
  <c r="O146" i="174"/>
  <c r="O144"/>
  <c r="F144" i="175"/>
  <c r="F142"/>
  <c r="O142" i="174"/>
  <c r="O140"/>
  <c r="F140" i="175"/>
  <c r="F138"/>
  <c r="O138" i="174"/>
  <c r="F135" i="175"/>
  <c r="O135" i="174"/>
  <c r="F133" i="175"/>
  <c r="O133" i="174"/>
  <c r="O131"/>
  <c r="F131" i="175"/>
  <c r="F130"/>
  <c r="O130" i="174"/>
  <c r="F129" i="175"/>
  <c r="O129" i="174"/>
  <c r="F126" i="175"/>
  <c r="O126" i="174"/>
  <c r="O124"/>
  <c r="F124" i="175"/>
  <c r="F122"/>
  <c r="O122" i="174"/>
  <c r="O120"/>
  <c r="F120" i="175"/>
  <c r="F118"/>
  <c r="O118" i="174"/>
  <c r="F114" i="175"/>
  <c r="O114" i="174"/>
  <c r="O112"/>
  <c r="F112" i="175"/>
  <c r="F110"/>
  <c r="O110" i="174"/>
  <c r="O108"/>
  <c r="F108" i="175"/>
  <c r="F106"/>
  <c r="O106" i="174"/>
  <c r="O104"/>
  <c r="F104" i="175"/>
  <c r="F102"/>
  <c r="O102" i="174"/>
  <c r="F98" i="175"/>
  <c r="O98" i="174"/>
  <c r="O96"/>
  <c r="F96" i="175"/>
  <c r="F94"/>
  <c r="O94" i="174"/>
  <c r="F90" i="175"/>
  <c r="O90" i="174"/>
  <c r="F89" i="175"/>
  <c r="O89" i="174"/>
  <c r="O88"/>
  <c r="F88" i="175"/>
  <c r="F86"/>
  <c r="O86" i="174"/>
  <c r="F85" i="175"/>
  <c r="O85" i="174"/>
  <c r="O84"/>
  <c r="F84" i="175"/>
  <c r="F82"/>
  <c r="O82" i="174"/>
  <c r="F81" i="175"/>
  <c r="O81" i="174"/>
  <c r="O80"/>
  <c r="F80" i="175"/>
  <c r="F79"/>
  <c r="O79" i="174"/>
  <c r="F78" i="175"/>
  <c r="O78" i="174"/>
  <c r="F77" i="175"/>
  <c r="O77" i="174"/>
  <c r="F76" i="175"/>
  <c r="O76" i="174"/>
  <c r="F75" i="175"/>
  <c r="O75" i="174"/>
  <c r="F74" i="175"/>
  <c r="O74" i="174"/>
  <c r="F73" i="175"/>
  <c r="O73" i="174"/>
  <c r="F72" i="175"/>
  <c r="O72" i="174"/>
  <c r="F71" i="175"/>
  <c r="O71" i="174"/>
  <c r="F70" i="175"/>
  <c r="O70" i="174"/>
  <c r="F69" i="175"/>
  <c r="O69" i="174"/>
  <c r="F68" i="175"/>
  <c r="O68" i="174"/>
  <c r="F67" i="175"/>
  <c r="O67" i="174"/>
  <c r="F66" i="175"/>
  <c r="O66" i="174"/>
  <c r="F65" i="175"/>
  <c r="O65" i="174"/>
  <c r="F64" i="175"/>
  <c r="O64" i="174"/>
  <c r="F63" i="175"/>
  <c r="O63" i="174"/>
  <c r="F62" i="175"/>
  <c r="O62" i="174"/>
  <c r="F61" i="175"/>
  <c r="O61" i="174"/>
  <c r="F60" i="175"/>
  <c r="O60" i="174"/>
  <c r="F59" i="175"/>
  <c r="O59" i="174"/>
  <c r="F58" i="175"/>
  <c r="O58" i="174"/>
  <c r="F57" i="175"/>
  <c r="O57" i="174"/>
  <c r="F56" i="175"/>
  <c r="O56" i="174"/>
  <c r="F55" i="175"/>
  <c r="O55" i="174"/>
  <c r="F54" i="175"/>
  <c r="O54" i="174"/>
  <c r="F53" i="175"/>
  <c r="O53" i="174"/>
  <c r="F52" i="175"/>
  <c r="O52" i="174"/>
  <c r="F51" i="175"/>
  <c r="O51" i="174"/>
  <c r="F50" i="175"/>
  <c r="O50" i="174"/>
  <c r="F49" i="175"/>
  <c r="O49" i="174"/>
  <c r="F48" i="175"/>
  <c r="O48" i="174"/>
  <c r="F47" i="175"/>
  <c r="O47" i="174"/>
  <c r="F46" i="175"/>
  <c r="O46" i="174"/>
  <c r="F45" i="175"/>
  <c r="O45" i="174"/>
  <c r="F44" i="175"/>
  <c r="O44" i="174"/>
  <c r="F38" i="175"/>
  <c r="O38" i="174"/>
  <c r="F37" i="175"/>
  <c r="O37" i="174"/>
  <c r="F35" i="175"/>
  <c r="O35" i="174"/>
  <c r="F39" i="175"/>
  <c r="O39" i="174"/>
  <c r="F34" i="175"/>
  <c r="O34" i="174"/>
  <c r="F42" i="175"/>
  <c r="O42" i="174"/>
  <c r="F36" i="175"/>
  <c r="O36" i="174"/>
  <c r="F41" i="175"/>
  <c r="O41" i="174"/>
  <c r="F40" i="175"/>
  <c r="O40" i="174"/>
  <c r="F32" i="175"/>
  <c r="O32" i="174"/>
  <c r="F31" i="175"/>
  <c r="O31" i="174"/>
  <c r="F28" i="175"/>
  <c r="O28" i="174"/>
  <c r="F27" i="175"/>
  <c r="O27" i="174"/>
  <c r="F24" i="175"/>
  <c r="O24" i="174"/>
  <c r="D16" i="175"/>
  <c r="J16" i="174"/>
  <c r="E19" i="175"/>
  <c r="P14" i="174"/>
  <c r="G15" i="175"/>
  <c r="P20" i="174"/>
  <c r="G20" i="175"/>
  <c r="G17"/>
  <c r="P15" i="174"/>
  <c r="D11" i="175" l="1"/>
  <c r="F16"/>
  <c r="O16" i="174"/>
  <c r="D19" i="175"/>
  <c r="O11" i="174"/>
  <c r="F11" i="175"/>
  <c r="E1" i="113"/>
  <c r="G19" i="175"/>
  <c r="P16" i="174"/>
  <c r="P19"/>
  <c r="B10" i="113"/>
  <c r="F19" i="175" l="1"/>
  <c r="O19" i="174"/>
  <c r="D15" i="176"/>
  <c r="N15"/>
  <c r="R15" s="1"/>
  <c r="H15"/>
  <c r="L15"/>
  <c r="F15"/>
  <c r="J15"/>
  <c r="C11" i="113"/>
  <c r="E11"/>
  <c r="D11"/>
  <c r="G11" i="175"/>
  <c r="D5" i="113"/>
  <c r="C15"/>
  <c r="B5"/>
  <c r="G16" i="175"/>
  <c r="P11" i="174"/>
  <c r="E15" i="113"/>
  <c r="D10"/>
  <c r="E10"/>
  <c r="D15"/>
  <c r="C10"/>
  <c r="E5"/>
  <c r="C5"/>
  <c r="B15"/>
  <c r="P15" i="176" l="1"/>
  <c r="D6" i="113"/>
  <c r="C6"/>
  <c r="E6"/>
  <c r="E16"/>
  <c r="C16"/>
  <c r="D16"/>
  <c r="C15" i="176" l="1"/>
  <c r="Q15" s="1"/>
  <c r="K15" l="1"/>
  <c r="M15"/>
  <c r="E15"/>
  <c r="G15"/>
  <c r="I15"/>
  <c r="O15" l="1"/>
  <c r="S15" s="1"/>
</calcChain>
</file>

<file path=xl/sharedStrings.xml><?xml version="1.0" encoding="utf-8"?>
<sst xmlns="http://schemas.openxmlformats.org/spreadsheetml/2006/main" count="246" uniqueCount="193">
  <si>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</si>
  <si>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</si>
  <si>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</si>
  <si>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</si>
  <si>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</si>
  <si>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</si>
  <si>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</si>
  <si>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</si>
  <si>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</si>
  <si>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</si>
  <si>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</si>
  <si>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</si>
  <si>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</si>
  <si>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</si>
  <si>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</si>
  <si>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</si>
  <si>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</si>
  <si>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</si>
  <si>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</si>
  <si>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</si>
  <si>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</si>
  <si>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</si>
  <si>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</si>
  <si>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</si>
  <si>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</si>
  <si>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</si>
  <si>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</si>
  <si>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</si>
  <si>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</si>
  <si>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</si>
  <si>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</si>
  <si>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</si>
  <si>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</si>
  <si>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</si>
  <si>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</si>
  <si>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</si>
  <si>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</si>
  <si>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</si>
  <si>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</si>
  <si>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</si>
  <si>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</si>
  <si>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</si>
  <si>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</si>
  <si>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</si>
  <si>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</si>
  <si>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</si>
  <si>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</si>
  <si>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</si>
  <si>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</si>
  <si>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</si>
  <si>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</si>
  <si>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</si>
  <si>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</si>
  <si>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</si>
  <si>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</si>
  <si>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</si>
  <si>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</si>
  <si>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</si>
  <si>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</si>
  <si>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</si>
  <si>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</si>
  <si>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</si>
  <si>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</si>
  <si>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</si>
  <si>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</si>
  <si>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</si>
  <si>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</si>
  <si>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</si>
  <si>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</si>
  <si>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</si>
  <si>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</si>
  <si>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</si>
  <si>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</si>
  <si>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</si>
  <si>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</si>
  <si>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</si>
  <si>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</si>
  <si>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</si>
  <si>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</si>
  <si>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</si>
  <si>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</si>
  <si>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</si>
  <si>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</si>
  <si>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</si>
  <si>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</si>
  <si>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</si>
  <si>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</si>
  <si>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</si>
  <si>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</si>
  <si>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</si>
  <si>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</si>
  <si>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</si>
  <si>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</si>
  <si>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</si>
  <si>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</si>
  <si>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</si>
  <si>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</si>
  <si>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</si>
  <si>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</si>
  <si>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</si>
  <si>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</si>
  <si>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</si>
  <si>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</si>
  <si>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</si>
  <si>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</si>
  <si>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</si>
  <si>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</si>
  <si>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</si>
  <si>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</si>
  <si>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</si>
  <si>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</si>
  <si>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</si>
  <si>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12/2020</t>
  </si>
  <si>
    <t>13/2020</t>
  </si>
  <si>
    <t>15/2020</t>
  </si>
  <si>
    <t>16/2020</t>
  </si>
  <si>
    <t>17/2020</t>
  </si>
  <si>
    <t>18/2020</t>
  </si>
  <si>
    <t>Prirodno matematički fakultet</t>
  </si>
  <si>
    <t>2020/2021</t>
  </si>
  <si>
    <t>Dragana Čarapić</t>
  </si>
  <si>
    <t>Miljan Bigović</t>
  </si>
  <si>
    <t>11/2020</t>
  </si>
  <si>
    <t>14/2020</t>
  </si>
  <si>
    <t>19/2020</t>
  </si>
  <si>
    <t>Vukčević Luka</t>
  </si>
  <si>
    <t>Mijović Ivana</t>
  </si>
  <si>
    <t>Popović Milica</t>
  </si>
  <si>
    <t>Zajmović Ajlan</t>
  </si>
  <si>
    <t>Gogić Aćim</t>
  </si>
  <si>
    <t>Perović Sara</t>
  </si>
  <si>
    <t>Tubić Anđela</t>
  </si>
  <si>
    <t>Ramdedović Bekir</t>
  </si>
  <si>
    <t>Dabetić Teodora</t>
  </si>
  <si>
    <t>Novaković Monika</t>
  </si>
  <si>
    <t>Bulatović Petar</t>
  </si>
  <si>
    <t>Radončić Mensud</t>
  </si>
  <si>
    <t>Kljajević Nemanja</t>
  </si>
  <si>
    <t>Vukčević Jelena</t>
  </si>
  <si>
    <t>Medojević Nikolina</t>
  </si>
  <si>
    <t>Janković Anđela</t>
  </si>
  <si>
    <t>Miladinović Petar</t>
  </si>
  <si>
    <t>Đurišić Danijela</t>
  </si>
  <si>
    <t>Bečić Slađana</t>
  </si>
  <si>
    <t>20/2020</t>
  </si>
  <si>
    <t>Vuković Teodora</t>
  </si>
  <si>
    <t>22/2020</t>
  </si>
  <si>
    <t>Miličković Stevan</t>
  </si>
  <si>
    <t>23/2020</t>
  </si>
  <si>
    <t>Bojanović Ivan</t>
  </si>
  <si>
    <t>24/2020</t>
  </si>
  <si>
    <t>Drašković Đorđije</t>
  </si>
  <si>
    <t>25/2020</t>
  </si>
  <si>
    <t>Borozan Petar</t>
  </si>
  <si>
    <t>26/2020</t>
  </si>
  <si>
    <t>Vujović Lazar</t>
  </si>
  <si>
    <t>27/2020</t>
  </si>
  <si>
    <t>Vujanović Milutin</t>
  </si>
  <si>
    <t>29/2020</t>
  </si>
  <si>
    <t>Bulatović Ivana</t>
  </si>
  <si>
    <t>30/2020</t>
  </si>
  <si>
    <t>Gačević Maša</t>
  </si>
  <si>
    <t>31/2020</t>
  </si>
  <si>
    <t>Albijanić Mirjana</t>
  </si>
  <si>
    <t>32/2020</t>
  </si>
  <si>
    <t>Jakovljević Nikola</t>
  </si>
  <si>
    <t>33/2020</t>
  </si>
  <si>
    <t>Šutović Ilija</t>
  </si>
  <si>
    <t>34/2020</t>
  </si>
  <si>
    <t>Tamindžić Nikola</t>
  </si>
  <si>
    <t>35/2020</t>
  </si>
  <si>
    <t>Palamar Irfan</t>
  </si>
  <si>
    <t>36/2020</t>
  </si>
  <si>
    <t>Stijepović Vladimir</t>
  </si>
  <si>
    <t>37/2020</t>
  </si>
  <si>
    <t>Damjanović Raduša</t>
  </si>
  <si>
    <t>38/2020</t>
  </si>
  <si>
    <t>Goda Arijana</t>
  </si>
  <si>
    <t>39/2020</t>
  </si>
  <si>
    <t>Dizdarević Miralem</t>
  </si>
  <si>
    <t>41/2020</t>
  </si>
  <si>
    <t>Popović Đorđe</t>
  </si>
  <si>
    <t>24/2019</t>
  </si>
  <si>
    <t>Magdelinić Isidora</t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</si>
  <si>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</si>
  <si>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 i računarske nauke</t>
    </r>
  </si>
  <si>
    <r>
      <t>NASTAVNIK:</t>
    </r>
    <r>
      <rPr>
        <sz val="11"/>
        <rFont val="Arial"/>
        <family val="2"/>
      </rPr>
      <t xml:space="preserve"> Dragana Čarapić</t>
    </r>
  </si>
  <si>
    <r>
      <t>PREDMET:</t>
    </r>
    <r>
      <rPr>
        <sz val="11"/>
        <rFont val="Arial"/>
        <family val="2"/>
      </rPr>
      <t xml:space="preserve"> Engleski jezik 1</t>
    </r>
  </si>
  <si>
    <t>OBRAZAC za evidenciju osvojenih poena na predmetu i predlog ocjene, studijske 2020/2021. zimski semestar</t>
  </si>
  <si>
    <r>
      <t>SARADNIK:</t>
    </r>
    <r>
      <rPr>
        <sz val="11"/>
        <rFont val="Arial"/>
        <family val="2"/>
      </rPr>
      <t xml:space="preserve"> Savo Kostić</t>
    </r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</si>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</sst>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C2" sqref="C2:H2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96" t="s">
        <v>190</v>
      </c>
      <c r="D2" s="96"/>
      <c r="E2" s="96"/>
      <c r="F2" s="96"/>
      <c r="G2" s="96"/>
      <c r="H2" s="96"/>
      <c r="I2" s="9"/>
    </row>
    <row r="3" spans="1:12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>
      <c r="A4" s="8"/>
      <c r="B4" s="3" t="s">
        <v>35</v>
      </c>
      <c r="C4" s="96" t="s">
        <v>118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>
      <c r="A6" s="8"/>
      <c r="B6" s="3" t="s">
        <v>18</v>
      </c>
      <c r="C6" s="100" t="s">
        <v>119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39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96" t="s">
        <v>120</v>
      </c>
      <c r="D15" s="96"/>
      <c r="E15" s="96"/>
      <c r="F15" s="96"/>
      <c r="G15" s="96"/>
      <c r="H15" s="96"/>
      <c r="I15" s="9"/>
    </row>
    <row r="16" spans="1:1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96" t="s">
        <v>121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Z35" sqref="Z35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7">
      <c r="A3" s="46">
        <v>2</v>
      </c>
      <c r="B3" s="47" t="s">
        <v>102</v>
      </c>
      <c r="C3" s="48" t="s">
        <v>125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0</v>
      </c>
      <c r="R3" s="49"/>
      <c r="S3" s="50">
        <f t="shared" ref="S3:S41" si="0">SUM(E3:J3)</f>
        <v>0</v>
      </c>
      <c r="T3" s="50" t="str">
        <f t="shared" ref="T3:T41" si="1">IF(AND(ISBLANK(K3),ISBLANK(L3)),"",MAX(K3,L3))</f>
        <v/>
      </c>
      <c r="U3" s="50" t="str">
        <f t="shared" ref="U3:U41" si="2">IF(AND(ISBLANK(M3),ISBLANK(N3)),"",MAX(M3,N3))</f>
        <v/>
      </c>
      <c r="V3" s="50" t="str">
        <f t="shared" ref="V3:V41" si="3">IF(AND(ISBLANK(O3),ISBLANK(P3)),"",MAX(O3,P3))</f>
        <v/>
      </c>
      <c r="W3" s="50">
        <f t="shared" ref="W3:W41" si="4">D3 + SUM(S3:V3)</f>
        <v>0</v>
      </c>
      <c r="X3" s="50">
        <f t="shared" ref="X3:X41" si="5">IF(AND(ISBLANK(Q3),ISBLANK(R3)),"",MAX(Q3,R3))</f>
        <v>0</v>
      </c>
      <c r="Y3" s="50">
        <f t="shared" ref="Y3:Y41" si="6">SUM(W3:X3)</f>
        <v>0</v>
      </c>
      <c r="Z3" s="51" t="str">
        <f t="shared" ref="Z3:Z41" si="7">IF(X3="","",VLOOKUP(Y3,Ocjene,2))</f>
        <v>F</v>
      </c>
    </row>
    <row r="4" spans="1:27">
      <c r="A4" s="52">
        <v>3</v>
      </c>
      <c r="B4" s="53" t="s">
        <v>103</v>
      </c>
      <c r="C4" s="54" t="s">
        <v>126</v>
      </c>
      <c r="D4" s="55"/>
      <c r="E4" s="55"/>
      <c r="F4" s="55"/>
      <c r="G4" s="55"/>
      <c r="H4" s="55"/>
      <c r="I4" s="55"/>
      <c r="J4" s="55"/>
      <c r="K4" s="55">
        <v>48</v>
      </c>
      <c r="L4" s="55"/>
      <c r="M4" s="55"/>
      <c r="N4" s="55"/>
      <c r="O4" s="55"/>
      <c r="P4" s="55"/>
      <c r="Q4" s="55">
        <v>46</v>
      </c>
      <c r="R4" s="55"/>
      <c r="S4" s="56">
        <f t="shared" si="0"/>
        <v>0</v>
      </c>
      <c r="T4" s="56">
        <f t="shared" si="1"/>
        <v>48</v>
      </c>
      <c r="U4" s="56" t="str">
        <f t="shared" si="2"/>
        <v/>
      </c>
      <c r="V4" s="56" t="str">
        <f t="shared" si="3"/>
        <v/>
      </c>
      <c r="W4" s="56">
        <f t="shared" si="4"/>
        <v>48</v>
      </c>
      <c r="X4" s="56">
        <f t="shared" si="5"/>
        <v>46</v>
      </c>
      <c r="Y4" s="56">
        <f t="shared" si="6"/>
        <v>94</v>
      </c>
      <c r="Z4" s="57" t="str">
        <f t="shared" si="7"/>
        <v>A</v>
      </c>
    </row>
    <row r="5" spans="1:27">
      <c r="A5" s="52">
        <v>4</v>
      </c>
      <c r="B5" s="53" t="s">
        <v>104</v>
      </c>
      <c r="C5" s="54" t="s">
        <v>127</v>
      </c>
      <c r="D5" s="55"/>
      <c r="E5" s="55"/>
      <c r="F5" s="55"/>
      <c r="G5" s="55"/>
      <c r="H5" s="55"/>
      <c r="I5" s="55"/>
      <c r="J5" s="55"/>
      <c r="K5" s="55">
        <v>50</v>
      </c>
      <c r="L5" s="55"/>
      <c r="M5" s="55"/>
      <c r="N5" s="55"/>
      <c r="O5" s="55"/>
      <c r="P5" s="55"/>
      <c r="Q5" s="55">
        <v>46</v>
      </c>
      <c r="R5" s="55"/>
      <c r="S5" s="56">
        <f t="shared" si="0"/>
        <v>0</v>
      </c>
      <c r="T5" s="56">
        <f t="shared" si="1"/>
        <v>50</v>
      </c>
      <c r="U5" s="56" t="str">
        <f t="shared" si="2"/>
        <v/>
      </c>
      <c r="V5" s="56" t="str">
        <f t="shared" si="3"/>
        <v/>
      </c>
      <c r="W5" s="56">
        <f t="shared" si="4"/>
        <v>50</v>
      </c>
      <c r="X5" s="56">
        <f t="shared" si="5"/>
        <v>46</v>
      </c>
      <c r="Y5" s="56">
        <f t="shared" si="6"/>
        <v>96</v>
      </c>
      <c r="Z5" s="57" t="str">
        <f t="shared" si="7"/>
        <v>A</v>
      </c>
    </row>
    <row r="6" spans="1:27">
      <c r="A6" s="52">
        <v>5</v>
      </c>
      <c r="B6" s="53" t="s">
        <v>105</v>
      </c>
      <c r="C6" s="54" t="s">
        <v>128</v>
      </c>
      <c r="D6" s="55"/>
      <c r="E6" s="55"/>
      <c r="F6" s="55"/>
      <c r="G6" s="55"/>
      <c r="H6" s="55"/>
      <c r="I6" s="55"/>
      <c r="J6" s="55"/>
      <c r="K6" s="55">
        <v>42</v>
      </c>
      <c r="L6" s="55"/>
      <c r="M6" s="55"/>
      <c r="N6" s="55"/>
      <c r="O6" s="55"/>
      <c r="P6" s="55"/>
      <c r="Q6" s="55">
        <v>44</v>
      </c>
      <c r="R6" s="55" t="s">
        <v>192</v>
      </c>
      <c r="S6" s="56">
        <f t="shared" si="0"/>
        <v>0</v>
      </c>
      <c r="T6" s="56">
        <f t="shared" si="1"/>
        <v>42</v>
      </c>
      <c r="U6" s="56" t="str">
        <f t="shared" si="2"/>
        <v/>
      </c>
      <c r="V6" s="56" t="str">
        <f t="shared" si="3"/>
        <v/>
      </c>
      <c r="W6" s="56">
        <f t="shared" si="4"/>
        <v>42</v>
      </c>
      <c r="X6" s="56">
        <f t="shared" si="5"/>
        <v>44</v>
      </c>
      <c r="Y6" s="56">
        <f t="shared" si="6"/>
        <v>86</v>
      </c>
      <c r="Z6" s="57" t="str">
        <f t="shared" si="7"/>
        <v>B</v>
      </c>
    </row>
    <row r="7" spans="1:27">
      <c r="A7" s="52">
        <v>6</v>
      </c>
      <c r="B7" s="53" t="s">
        <v>106</v>
      </c>
      <c r="C7" s="54" t="s">
        <v>129</v>
      </c>
      <c r="D7" s="55"/>
      <c r="E7" s="55"/>
      <c r="F7" s="55"/>
      <c r="G7" s="55"/>
      <c r="H7" s="55"/>
      <c r="I7" s="55"/>
      <c r="J7" s="55"/>
      <c r="K7" s="55">
        <v>21</v>
      </c>
      <c r="L7" s="55"/>
      <c r="M7" s="55"/>
      <c r="N7" s="55"/>
      <c r="O7" s="55"/>
      <c r="P7" s="55"/>
      <c r="Q7" s="55">
        <v>29</v>
      </c>
      <c r="R7" s="55"/>
      <c r="S7" s="56">
        <f t="shared" si="0"/>
        <v>0</v>
      </c>
      <c r="T7" s="56">
        <f t="shared" si="1"/>
        <v>21</v>
      </c>
      <c r="U7" s="56" t="str">
        <f t="shared" si="2"/>
        <v/>
      </c>
      <c r="V7" s="56" t="str">
        <f t="shared" si="3"/>
        <v/>
      </c>
      <c r="W7" s="56">
        <f t="shared" si="4"/>
        <v>21</v>
      </c>
      <c r="X7" s="56">
        <f t="shared" si="5"/>
        <v>29</v>
      </c>
      <c r="Y7" s="56">
        <f t="shared" si="6"/>
        <v>50</v>
      </c>
      <c r="Z7" s="57" t="str">
        <f t="shared" si="7"/>
        <v>E</v>
      </c>
    </row>
    <row r="8" spans="1:27">
      <c r="A8" s="52">
        <v>7</v>
      </c>
      <c r="B8" s="53" t="s">
        <v>107</v>
      </c>
      <c r="C8" s="54" t="s">
        <v>130</v>
      </c>
      <c r="D8" s="55"/>
      <c r="E8" s="55"/>
      <c r="F8" s="55"/>
      <c r="G8" s="55"/>
      <c r="H8" s="55"/>
      <c r="I8" s="55"/>
      <c r="J8" s="55"/>
      <c r="K8" s="55">
        <v>42</v>
      </c>
      <c r="L8" s="55"/>
      <c r="M8" s="55"/>
      <c r="N8" s="55"/>
      <c r="O8" s="55"/>
      <c r="P8" s="55"/>
      <c r="Q8" s="55">
        <v>41</v>
      </c>
      <c r="R8" s="55"/>
      <c r="S8" s="56">
        <f t="shared" si="0"/>
        <v>0</v>
      </c>
      <c r="T8" s="56">
        <f t="shared" si="1"/>
        <v>42</v>
      </c>
      <c r="U8" s="56" t="str">
        <f t="shared" si="2"/>
        <v/>
      </c>
      <c r="V8" s="56" t="str">
        <f t="shared" si="3"/>
        <v/>
      </c>
      <c r="W8" s="56">
        <f t="shared" si="4"/>
        <v>42</v>
      </c>
      <c r="X8" s="56">
        <f t="shared" si="5"/>
        <v>41</v>
      </c>
      <c r="Y8" s="56">
        <f t="shared" si="6"/>
        <v>83</v>
      </c>
      <c r="Z8" s="57" t="str">
        <f t="shared" si="7"/>
        <v>B</v>
      </c>
    </row>
    <row r="9" spans="1:27">
      <c r="A9" s="52">
        <v>8</v>
      </c>
      <c r="B9" s="53" t="s">
        <v>108</v>
      </c>
      <c r="C9" s="54" t="s">
        <v>131</v>
      </c>
      <c r="D9" s="55"/>
      <c r="E9" s="55"/>
      <c r="F9" s="55"/>
      <c r="G9" s="55"/>
      <c r="H9" s="55"/>
      <c r="I9" s="55"/>
      <c r="J9" s="55"/>
      <c r="K9" s="55">
        <v>19</v>
      </c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>
        <f t="shared" si="1"/>
        <v>19</v>
      </c>
      <c r="U9" s="56" t="str">
        <f t="shared" si="2"/>
        <v/>
      </c>
      <c r="V9" s="56" t="str">
        <f t="shared" si="3"/>
        <v/>
      </c>
      <c r="W9" s="56">
        <f t="shared" si="4"/>
        <v>19</v>
      </c>
      <c r="X9" s="56">
        <f t="shared" si="5"/>
        <v>0</v>
      </c>
      <c r="Y9" s="56">
        <f t="shared" si="6"/>
        <v>19</v>
      </c>
      <c r="Z9" s="57" t="str">
        <f t="shared" si="7"/>
        <v>F</v>
      </c>
    </row>
    <row r="10" spans="1:27">
      <c r="A10" s="52">
        <v>9</v>
      </c>
      <c r="B10" s="53" t="s">
        <v>109</v>
      </c>
      <c r="C10" s="54" t="s">
        <v>132</v>
      </c>
      <c r="D10" s="55"/>
      <c r="E10" s="55"/>
      <c r="F10" s="55"/>
      <c r="G10" s="55"/>
      <c r="H10" s="55"/>
      <c r="I10" s="55"/>
      <c r="J10" s="55"/>
      <c r="K10" s="55">
        <v>25</v>
      </c>
      <c r="L10" s="55"/>
      <c r="M10" s="55"/>
      <c r="N10" s="55"/>
      <c r="O10" s="55"/>
      <c r="P10" s="55"/>
      <c r="Q10" s="55">
        <v>27</v>
      </c>
      <c r="R10" s="55"/>
      <c r="S10" s="56">
        <f t="shared" si="0"/>
        <v>0</v>
      </c>
      <c r="T10" s="56">
        <f t="shared" si="1"/>
        <v>25</v>
      </c>
      <c r="U10" s="56" t="str">
        <f t="shared" si="2"/>
        <v/>
      </c>
      <c r="V10" s="56" t="str">
        <f t="shared" si="3"/>
        <v/>
      </c>
      <c r="W10" s="56">
        <f t="shared" si="4"/>
        <v>25</v>
      </c>
      <c r="X10" s="56">
        <f t="shared" si="5"/>
        <v>27</v>
      </c>
      <c r="Y10" s="56">
        <f t="shared" si="6"/>
        <v>52</v>
      </c>
      <c r="Z10" s="57" t="str">
        <f t="shared" si="7"/>
        <v>E</v>
      </c>
    </row>
    <row r="11" spans="1:27">
      <c r="A11" s="52">
        <v>10</v>
      </c>
      <c r="B11" s="53" t="s">
        <v>110</v>
      </c>
      <c r="C11" s="54" t="s">
        <v>133</v>
      </c>
      <c r="D11" s="55"/>
      <c r="E11" s="55"/>
      <c r="F11" s="55"/>
      <c r="G11" s="55"/>
      <c r="H11" s="55"/>
      <c r="I11" s="55"/>
      <c r="J11" s="55"/>
      <c r="K11" s="55">
        <v>29.5</v>
      </c>
      <c r="L11" s="55"/>
      <c r="M11" s="55"/>
      <c r="N11" s="55"/>
      <c r="O11" s="55"/>
      <c r="P11" s="55"/>
      <c r="Q11" s="55">
        <v>39</v>
      </c>
      <c r="R11" s="55"/>
      <c r="S11" s="56">
        <f t="shared" si="0"/>
        <v>0</v>
      </c>
      <c r="T11" s="56">
        <f t="shared" si="1"/>
        <v>29.5</v>
      </c>
      <c r="U11" s="56" t="str">
        <f t="shared" si="2"/>
        <v/>
      </c>
      <c r="V11" s="56" t="str">
        <f t="shared" si="3"/>
        <v/>
      </c>
      <c r="W11" s="56">
        <f t="shared" si="4"/>
        <v>29.5</v>
      </c>
      <c r="X11" s="56">
        <f t="shared" si="5"/>
        <v>39</v>
      </c>
      <c r="Y11" s="56">
        <f t="shared" si="6"/>
        <v>68.5</v>
      </c>
      <c r="Z11" s="57" t="str">
        <f t="shared" si="7"/>
        <v>D</v>
      </c>
    </row>
    <row r="12" spans="1:27">
      <c r="A12" s="52">
        <v>11</v>
      </c>
      <c r="B12" s="53" t="s">
        <v>111</v>
      </c>
      <c r="C12" s="54" t="s">
        <v>134</v>
      </c>
      <c r="D12" s="55"/>
      <c r="E12" s="55"/>
      <c r="F12" s="55"/>
      <c r="G12" s="55"/>
      <c r="H12" s="55"/>
      <c r="I12" s="55"/>
      <c r="J12" s="55"/>
      <c r="K12" s="55">
        <v>19</v>
      </c>
      <c r="L12" s="55">
        <v>43.5</v>
      </c>
      <c r="M12" s="55"/>
      <c r="N12" s="55"/>
      <c r="O12" s="55"/>
      <c r="P12" s="55"/>
      <c r="Q12" s="55">
        <v>12.5</v>
      </c>
      <c r="R12" s="55" t="s">
        <v>192</v>
      </c>
      <c r="S12" s="56">
        <f t="shared" si="0"/>
        <v>0</v>
      </c>
      <c r="T12" s="56">
        <f t="shared" si="1"/>
        <v>43.5</v>
      </c>
      <c r="U12" s="56" t="str">
        <f t="shared" si="2"/>
        <v/>
      </c>
      <c r="V12" s="56" t="str">
        <f t="shared" si="3"/>
        <v/>
      </c>
      <c r="W12" s="56">
        <f t="shared" si="4"/>
        <v>43.5</v>
      </c>
      <c r="X12" s="56">
        <f t="shared" si="5"/>
        <v>12.5</v>
      </c>
      <c r="Y12" s="56">
        <f t="shared" si="6"/>
        <v>56</v>
      </c>
      <c r="Z12" s="57" t="str">
        <f t="shared" si="7"/>
        <v>E</v>
      </c>
    </row>
    <row r="13" spans="1:27">
      <c r="A13" s="52">
        <v>12</v>
      </c>
      <c r="B13" s="53" t="s">
        <v>122</v>
      </c>
      <c r="C13" s="54" t="s">
        <v>135</v>
      </c>
      <c r="D13" s="55"/>
      <c r="E13" s="55"/>
      <c r="F13" s="55"/>
      <c r="G13" s="55"/>
      <c r="H13" s="55"/>
      <c r="I13" s="55"/>
      <c r="J13" s="55"/>
      <c r="K13" s="55">
        <v>0</v>
      </c>
      <c r="L13" s="55"/>
      <c r="M13" s="55"/>
      <c r="N13" s="55"/>
      <c r="O13" s="55"/>
      <c r="P13" s="55"/>
      <c r="Q13" s="55">
        <v>0</v>
      </c>
      <c r="R13" s="55"/>
      <c r="S13" s="56">
        <f t="shared" si="0"/>
        <v>0</v>
      </c>
      <c r="T13" s="56">
        <f t="shared" si="1"/>
        <v>0</v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>
        <f t="shared" si="5"/>
        <v>0</v>
      </c>
      <c r="Y13" s="56">
        <f t="shared" si="6"/>
        <v>0</v>
      </c>
      <c r="Z13" s="57" t="str">
        <f t="shared" si="7"/>
        <v>F</v>
      </c>
    </row>
    <row r="14" spans="1:27">
      <c r="A14" s="52">
        <v>13</v>
      </c>
      <c r="B14" s="53" t="s">
        <v>112</v>
      </c>
      <c r="C14" s="54" t="s">
        <v>136</v>
      </c>
      <c r="D14" s="55"/>
      <c r="E14" s="55"/>
      <c r="F14" s="55"/>
      <c r="G14" s="55"/>
      <c r="H14" s="55"/>
      <c r="I14" s="55"/>
      <c r="J14" s="55"/>
      <c r="K14" s="55">
        <v>3.5</v>
      </c>
      <c r="L14" s="55">
        <v>7</v>
      </c>
      <c r="M14" s="55"/>
      <c r="N14" s="55"/>
      <c r="O14" s="55"/>
      <c r="P14" s="55"/>
      <c r="Q14" s="55">
        <v>23</v>
      </c>
      <c r="R14" s="55" t="s">
        <v>192</v>
      </c>
      <c r="S14" s="56">
        <f t="shared" si="0"/>
        <v>0</v>
      </c>
      <c r="T14" s="56">
        <f t="shared" si="1"/>
        <v>7</v>
      </c>
      <c r="U14" s="56" t="str">
        <f t="shared" si="2"/>
        <v/>
      </c>
      <c r="V14" s="56" t="str">
        <f t="shared" si="3"/>
        <v/>
      </c>
      <c r="W14" s="56">
        <f t="shared" si="4"/>
        <v>7</v>
      </c>
      <c r="X14" s="56">
        <f t="shared" si="5"/>
        <v>23</v>
      </c>
      <c r="Y14" s="56">
        <f t="shared" si="6"/>
        <v>30</v>
      </c>
      <c r="Z14" s="57" t="str">
        <f t="shared" si="7"/>
        <v>F</v>
      </c>
    </row>
    <row r="15" spans="1:27">
      <c r="A15" s="52">
        <v>14</v>
      </c>
      <c r="B15" s="53" t="s">
        <v>113</v>
      </c>
      <c r="C15" s="54" t="s">
        <v>137</v>
      </c>
      <c r="D15" s="55"/>
      <c r="E15" s="55"/>
      <c r="F15" s="55"/>
      <c r="G15" s="55"/>
      <c r="H15" s="55"/>
      <c r="I15" s="55"/>
      <c r="J15" s="55"/>
      <c r="K15" s="55">
        <v>0</v>
      </c>
      <c r="L15" s="55"/>
      <c r="M15" s="55"/>
      <c r="N15" s="55"/>
      <c r="O15" s="55"/>
      <c r="P15" s="55"/>
      <c r="Q15" s="55">
        <v>0</v>
      </c>
      <c r="R15" s="55" t="s">
        <v>192</v>
      </c>
      <c r="S15" s="56">
        <f t="shared" si="0"/>
        <v>0</v>
      </c>
      <c r="T15" s="56">
        <f t="shared" si="1"/>
        <v>0</v>
      </c>
      <c r="U15" s="56" t="str">
        <f t="shared" si="2"/>
        <v/>
      </c>
      <c r="V15" s="56" t="str">
        <f t="shared" si="3"/>
        <v/>
      </c>
      <c r="W15" s="56">
        <f t="shared" si="4"/>
        <v>0</v>
      </c>
      <c r="X15" s="56">
        <f t="shared" si="5"/>
        <v>0</v>
      </c>
      <c r="Y15" s="56">
        <f t="shared" si="6"/>
        <v>0</v>
      </c>
      <c r="Z15" s="57" t="str">
        <f t="shared" si="7"/>
        <v>F</v>
      </c>
    </row>
    <row r="16" spans="1:27" ht="12" customHeight="1">
      <c r="A16" s="52">
        <v>15</v>
      </c>
      <c r="B16" s="53" t="s">
        <v>123</v>
      </c>
      <c r="C16" s="54" t="s">
        <v>138</v>
      </c>
      <c r="D16" s="55"/>
      <c r="E16" s="55"/>
      <c r="F16" s="55"/>
      <c r="G16" s="55"/>
      <c r="H16" s="55"/>
      <c r="I16" s="55"/>
      <c r="J16" s="55"/>
      <c r="K16" s="55">
        <v>0</v>
      </c>
      <c r="L16" s="55"/>
      <c r="M16" s="55"/>
      <c r="N16" s="55"/>
      <c r="O16" s="55"/>
      <c r="P16" s="55"/>
      <c r="Q16" s="55">
        <v>0</v>
      </c>
      <c r="R16" s="55"/>
      <c r="S16" s="56">
        <f t="shared" si="0"/>
        <v>0</v>
      </c>
      <c r="T16" s="56">
        <f t="shared" si="1"/>
        <v>0</v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>
      <c r="A17" s="52">
        <v>16</v>
      </c>
      <c r="B17" s="53" t="s">
        <v>114</v>
      </c>
      <c r="C17" s="54" t="s">
        <v>139</v>
      </c>
      <c r="D17" s="55"/>
      <c r="E17" s="55"/>
      <c r="F17" s="55"/>
      <c r="G17" s="55"/>
      <c r="H17" s="55"/>
      <c r="I17" s="55"/>
      <c r="J17" s="55"/>
      <c r="K17" s="55">
        <v>0</v>
      </c>
      <c r="L17" s="55">
        <v>40</v>
      </c>
      <c r="M17" s="55"/>
      <c r="N17" s="55"/>
      <c r="O17" s="55"/>
      <c r="P17" s="55"/>
      <c r="Q17" s="55">
        <v>41</v>
      </c>
      <c r="R17" s="55"/>
      <c r="S17" s="56">
        <f t="shared" si="0"/>
        <v>0</v>
      </c>
      <c r="T17" s="56">
        <f t="shared" si="1"/>
        <v>40</v>
      </c>
      <c r="U17" s="56" t="str">
        <f t="shared" si="2"/>
        <v/>
      </c>
      <c r="V17" s="56" t="str">
        <f t="shared" si="3"/>
        <v/>
      </c>
      <c r="W17" s="56">
        <f t="shared" si="4"/>
        <v>40</v>
      </c>
      <c r="X17" s="56">
        <f t="shared" si="5"/>
        <v>41</v>
      </c>
      <c r="Y17" s="56">
        <f t="shared" si="6"/>
        <v>81</v>
      </c>
      <c r="Z17" s="57" t="str">
        <f t="shared" si="7"/>
        <v>B</v>
      </c>
    </row>
    <row r="18" spans="1:26">
      <c r="A18" s="52">
        <v>17</v>
      </c>
      <c r="B18" s="53" t="s">
        <v>115</v>
      </c>
      <c r="C18" s="54" t="s">
        <v>140</v>
      </c>
      <c r="D18" s="55"/>
      <c r="E18" s="55"/>
      <c r="F18" s="55"/>
      <c r="G18" s="55"/>
      <c r="H18" s="55"/>
      <c r="I18" s="55"/>
      <c r="J18" s="55"/>
      <c r="K18" s="55">
        <v>26</v>
      </c>
      <c r="L18" s="55"/>
      <c r="M18" s="55"/>
      <c r="N18" s="55"/>
      <c r="O18" s="55"/>
      <c r="P18" s="55"/>
      <c r="Q18" s="55">
        <v>34</v>
      </c>
      <c r="R18" s="55"/>
      <c r="S18" s="56">
        <f t="shared" si="0"/>
        <v>0</v>
      </c>
      <c r="T18" s="56">
        <f t="shared" si="1"/>
        <v>26</v>
      </c>
      <c r="U18" s="56" t="str">
        <f t="shared" si="2"/>
        <v/>
      </c>
      <c r="V18" s="56" t="str">
        <f t="shared" si="3"/>
        <v/>
      </c>
      <c r="W18" s="56">
        <f t="shared" si="4"/>
        <v>26</v>
      </c>
      <c r="X18" s="56">
        <f t="shared" si="5"/>
        <v>34</v>
      </c>
      <c r="Y18" s="56">
        <f t="shared" si="6"/>
        <v>60</v>
      </c>
      <c r="Z18" s="57" t="str">
        <f t="shared" si="7"/>
        <v>D</v>
      </c>
    </row>
    <row r="19" spans="1:26">
      <c r="A19" s="52">
        <v>18</v>
      </c>
      <c r="B19" s="53" t="s">
        <v>116</v>
      </c>
      <c r="C19" s="54" t="s">
        <v>141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>
        <v>0</v>
      </c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>
        <f t="shared" si="5"/>
        <v>0</v>
      </c>
      <c r="Y19" s="56">
        <f t="shared" si="6"/>
        <v>0</v>
      </c>
      <c r="Z19" s="57" t="str">
        <f t="shared" si="7"/>
        <v>F</v>
      </c>
    </row>
    <row r="20" spans="1:26">
      <c r="A20" s="52">
        <v>19</v>
      </c>
      <c r="B20" s="53" t="s">
        <v>117</v>
      </c>
      <c r="C20" s="54" t="s">
        <v>142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>
        <v>0</v>
      </c>
      <c r="R20" s="55"/>
      <c r="S20" s="56">
        <f t="shared" si="0"/>
        <v>0</v>
      </c>
      <c r="T20" s="56" t="str">
        <f t="shared" si="1"/>
        <v/>
      </c>
      <c r="U20" s="56" t="str">
        <f t="shared" si="2"/>
        <v/>
      </c>
      <c r="V20" s="56" t="str">
        <f t="shared" si="3"/>
        <v/>
      </c>
      <c r="W20" s="56">
        <f t="shared" si="4"/>
        <v>0</v>
      </c>
      <c r="X20" s="56">
        <f t="shared" si="5"/>
        <v>0</v>
      </c>
      <c r="Y20" s="56">
        <f t="shared" si="6"/>
        <v>0</v>
      </c>
      <c r="Z20" s="57" t="str">
        <f t="shared" si="7"/>
        <v>F</v>
      </c>
    </row>
    <row r="21" spans="1:26">
      <c r="A21" s="52">
        <v>20</v>
      </c>
      <c r="B21" s="53" t="s">
        <v>124</v>
      </c>
      <c r="C21" s="54" t="s">
        <v>143</v>
      </c>
      <c r="D21" s="55"/>
      <c r="E21" s="55"/>
      <c r="F21" s="55"/>
      <c r="G21" s="55"/>
      <c r="H21" s="55"/>
      <c r="I21" s="55"/>
      <c r="J21" s="55"/>
      <c r="K21" s="55">
        <v>0</v>
      </c>
      <c r="L21" s="55"/>
      <c r="M21" s="55"/>
      <c r="N21" s="55"/>
      <c r="O21" s="55"/>
      <c r="P21" s="55"/>
      <c r="Q21" s="55">
        <v>0</v>
      </c>
      <c r="R21" s="55"/>
      <c r="S21" s="56">
        <f t="shared" si="0"/>
        <v>0</v>
      </c>
      <c r="T21" s="56">
        <f t="shared" si="1"/>
        <v>0</v>
      </c>
      <c r="U21" s="56" t="str">
        <f t="shared" si="2"/>
        <v/>
      </c>
      <c r="V21" s="56" t="str">
        <f t="shared" si="3"/>
        <v/>
      </c>
      <c r="W21" s="56">
        <f t="shared" si="4"/>
        <v>0</v>
      </c>
      <c r="X21" s="56">
        <f t="shared" si="5"/>
        <v>0</v>
      </c>
      <c r="Y21" s="56">
        <f t="shared" si="6"/>
        <v>0</v>
      </c>
      <c r="Z21" s="57" t="str">
        <f t="shared" si="7"/>
        <v>F</v>
      </c>
    </row>
    <row r="22" spans="1:26">
      <c r="A22" s="52">
        <v>21</v>
      </c>
      <c r="B22" s="53" t="s">
        <v>144</v>
      </c>
      <c r="C22" s="54" t="s">
        <v>145</v>
      </c>
      <c r="D22" s="55"/>
      <c r="E22" s="55"/>
      <c r="F22" s="55"/>
      <c r="G22" s="55"/>
      <c r="H22" s="55"/>
      <c r="I22" s="55"/>
      <c r="J22" s="55"/>
      <c r="K22" s="55">
        <v>23</v>
      </c>
      <c r="L22" s="55"/>
      <c r="M22" s="55"/>
      <c r="N22" s="55"/>
      <c r="O22" s="55"/>
      <c r="P22" s="55"/>
      <c r="Q22" s="55">
        <v>29</v>
      </c>
      <c r="R22" s="55" t="s">
        <v>192</v>
      </c>
      <c r="S22" s="56">
        <v>0</v>
      </c>
      <c r="T22" s="56">
        <f t="shared" si="1"/>
        <v>23</v>
      </c>
      <c r="U22" s="56" t="str">
        <f t="shared" si="2"/>
        <v/>
      </c>
      <c r="V22" s="56" t="str">
        <f t="shared" si="3"/>
        <v/>
      </c>
      <c r="W22" s="56">
        <f t="shared" si="4"/>
        <v>23</v>
      </c>
      <c r="X22" s="56">
        <f t="shared" si="5"/>
        <v>29</v>
      </c>
      <c r="Y22" s="56">
        <f t="shared" si="6"/>
        <v>52</v>
      </c>
      <c r="Z22" s="57" t="str">
        <f t="shared" si="7"/>
        <v>E</v>
      </c>
    </row>
    <row r="23" spans="1:26">
      <c r="A23" s="52">
        <v>22</v>
      </c>
      <c r="B23" s="53" t="s">
        <v>146</v>
      </c>
      <c r="C23" s="54" t="s">
        <v>147</v>
      </c>
      <c r="D23" s="55"/>
      <c r="E23" s="55"/>
      <c r="F23" s="55"/>
      <c r="G23" s="55"/>
      <c r="H23" s="55"/>
      <c r="I23" s="55"/>
      <c r="J23" s="55"/>
      <c r="K23" s="55">
        <v>40.5</v>
      </c>
      <c r="L23" s="55" t="s">
        <v>192</v>
      </c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>
        <f t="shared" si="1"/>
        <v>40.5</v>
      </c>
      <c r="U23" s="56" t="str">
        <f t="shared" si="2"/>
        <v/>
      </c>
      <c r="V23" s="56" t="str">
        <f t="shared" si="3"/>
        <v/>
      </c>
      <c r="W23" s="56">
        <f t="shared" si="4"/>
        <v>40.5</v>
      </c>
      <c r="X23" s="56">
        <f t="shared" si="5"/>
        <v>0</v>
      </c>
      <c r="Y23" s="56">
        <f t="shared" si="6"/>
        <v>40.5</v>
      </c>
      <c r="Z23" s="57" t="str">
        <f t="shared" si="7"/>
        <v>F</v>
      </c>
    </row>
    <row r="24" spans="1:26">
      <c r="A24" s="52">
        <v>23</v>
      </c>
      <c r="B24" s="53" t="s">
        <v>148</v>
      </c>
      <c r="C24" s="54" t="s">
        <v>149</v>
      </c>
      <c r="D24" s="55"/>
      <c r="E24" s="55"/>
      <c r="F24" s="55"/>
      <c r="G24" s="55"/>
      <c r="H24" s="55"/>
      <c r="I24" s="55"/>
      <c r="J24" s="55"/>
      <c r="K24" s="55">
        <v>0</v>
      </c>
      <c r="L24" s="55"/>
      <c r="M24" s="55"/>
      <c r="N24" s="55"/>
      <c r="O24" s="55"/>
      <c r="P24" s="55"/>
      <c r="Q24" s="55">
        <v>0</v>
      </c>
      <c r="R24" s="55"/>
      <c r="S24" s="56">
        <f t="shared" si="0"/>
        <v>0</v>
      </c>
      <c r="T24" s="56">
        <f t="shared" si="1"/>
        <v>0</v>
      </c>
      <c r="U24" s="56" t="str">
        <f t="shared" si="2"/>
        <v/>
      </c>
      <c r="V24" s="56" t="str">
        <f t="shared" si="3"/>
        <v/>
      </c>
      <c r="W24" s="56">
        <f t="shared" si="4"/>
        <v>0</v>
      </c>
      <c r="X24" s="56">
        <f t="shared" si="5"/>
        <v>0</v>
      </c>
      <c r="Y24" s="56">
        <f t="shared" si="6"/>
        <v>0</v>
      </c>
      <c r="Z24" s="57" t="str">
        <f t="shared" si="7"/>
        <v>F</v>
      </c>
    </row>
    <row r="25" spans="1:26">
      <c r="A25" s="52">
        <v>24</v>
      </c>
      <c r="B25" s="53" t="s">
        <v>150</v>
      </c>
      <c r="C25" s="54" t="s">
        <v>151</v>
      </c>
      <c r="D25" s="55"/>
      <c r="E25" s="55"/>
      <c r="F25" s="55"/>
      <c r="G25" s="55"/>
      <c r="H25" s="55"/>
      <c r="I25" s="55"/>
      <c r="J25" s="55"/>
      <c r="K25" s="55">
        <v>31</v>
      </c>
      <c r="L25" s="55"/>
      <c r="M25" s="55"/>
      <c r="N25" s="55"/>
      <c r="O25" s="55"/>
      <c r="P25" s="55"/>
      <c r="Q25" s="55">
        <v>30</v>
      </c>
      <c r="R25" s="55" t="s">
        <v>192</v>
      </c>
      <c r="S25" s="56">
        <f t="shared" si="0"/>
        <v>0</v>
      </c>
      <c r="T25" s="56">
        <f t="shared" si="1"/>
        <v>31</v>
      </c>
      <c r="U25" s="56" t="str">
        <f t="shared" si="2"/>
        <v/>
      </c>
      <c r="V25" s="56" t="str">
        <f t="shared" si="3"/>
        <v/>
      </c>
      <c r="W25" s="56">
        <f t="shared" si="4"/>
        <v>31</v>
      </c>
      <c r="X25" s="56">
        <f t="shared" si="5"/>
        <v>30</v>
      </c>
      <c r="Y25" s="56">
        <f t="shared" si="6"/>
        <v>61</v>
      </c>
      <c r="Z25" s="57" t="str">
        <f t="shared" si="7"/>
        <v>D</v>
      </c>
    </row>
    <row r="26" spans="1:26">
      <c r="A26" s="52">
        <v>25</v>
      </c>
      <c r="B26" s="53" t="s">
        <v>152</v>
      </c>
      <c r="C26" s="54" t="s">
        <v>153</v>
      </c>
      <c r="D26" s="55"/>
      <c r="E26" s="55"/>
      <c r="F26" s="55"/>
      <c r="G26" s="55"/>
      <c r="H26" s="55"/>
      <c r="I26" s="55"/>
      <c r="J26" s="55"/>
      <c r="K26" s="55">
        <v>36</v>
      </c>
      <c r="L26" s="55"/>
      <c r="M26" s="55"/>
      <c r="N26" s="55"/>
      <c r="O26" s="55"/>
      <c r="P26" s="55"/>
      <c r="Q26" s="55">
        <v>34.5</v>
      </c>
      <c r="R26" s="55"/>
      <c r="S26" s="56">
        <f t="shared" si="0"/>
        <v>0</v>
      </c>
      <c r="T26" s="56">
        <f t="shared" si="1"/>
        <v>36</v>
      </c>
      <c r="U26" s="56" t="str">
        <f t="shared" si="2"/>
        <v/>
      </c>
      <c r="V26" s="56" t="str">
        <f t="shared" si="3"/>
        <v/>
      </c>
      <c r="W26" s="56">
        <f t="shared" si="4"/>
        <v>36</v>
      </c>
      <c r="X26" s="56">
        <f t="shared" si="5"/>
        <v>34.5</v>
      </c>
      <c r="Y26" s="56">
        <f t="shared" si="6"/>
        <v>70.5</v>
      </c>
      <c r="Z26" s="57" t="str">
        <f t="shared" si="7"/>
        <v>C</v>
      </c>
    </row>
    <row r="27" spans="1:26">
      <c r="A27" s="52">
        <v>26</v>
      </c>
      <c r="B27" s="53" t="s">
        <v>154</v>
      </c>
      <c r="C27" s="54" t="s">
        <v>155</v>
      </c>
      <c r="D27" s="55"/>
      <c r="E27" s="55"/>
      <c r="F27" s="55"/>
      <c r="G27" s="55"/>
      <c r="H27" s="55"/>
      <c r="I27" s="55"/>
      <c r="J27" s="55"/>
      <c r="K27" s="55">
        <v>16</v>
      </c>
      <c r="L27" s="55">
        <v>32.5</v>
      </c>
      <c r="M27" s="55"/>
      <c r="N27" s="55"/>
      <c r="O27" s="55"/>
      <c r="P27" s="55"/>
      <c r="Q27" s="55">
        <v>41</v>
      </c>
      <c r="R27" s="55" t="s">
        <v>192</v>
      </c>
      <c r="S27" s="56">
        <f t="shared" si="0"/>
        <v>0</v>
      </c>
      <c r="T27" s="56">
        <f t="shared" si="1"/>
        <v>32.5</v>
      </c>
      <c r="U27" s="56" t="str">
        <f t="shared" si="2"/>
        <v/>
      </c>
      <c r="V27" s="56" t="str">
        <f t="shared" si="3"/>
        <v/>
      </c>
      <c r="W27" s="56">
        <f t="shared" si="4"/>
        <v>32.5</v>
      </c>
      <c r="X27" s="56">
        <f t="shared" si="5"/>
        <v>41</v>
      </c>
      <c r="Y27" s="56">
        <f t="shared" si="6"/>
        <v>73.5</v>
      </c>
      <c r="Z27" s="57" t="str">
        <f t="shared" si="7"/>
        <v>C</v>
      </c>
    </row>
    <row r="28" spans="1:26">
      <c r="A28" s="52">
        <v>27</v>
      </c>
      <c r="B28" s="53" t="s">
        <v>156</v>
      </c>
      <c r="C28" s="54" t="s">
        <v>157</v>
      </c>
      <c r="D28" s="55"/>
      <c r="E28" s="55"/>
      <c r="F28" s="55"/>
      <c r="G28" s="55"/>
      <c r="H28" s="55"/>
      <c r="I28" s="55"/>
      <c r="J28" s="55"/>
      <c r="K28" s="55">
        <v>32.5</v>
      </c>
      <c r="L28" s="55"/>
      <c r="M28" s="55"/>
      <c r="N28" s="55"/>
      <c r="O28" s="55"/>
      <c r="P28" s="55"/>
      <c r="Q28" s="55">
        <v>29</v>
      </c>
      <c r="R28" s="55"/>
      <c r="S28" s="56">
        <f t="shared" si="0"/>
        <v>0</v>
      </c>
      <c r="T28" s="56">
        <f t="shared" si="1"/>
        <v>32.5</v>
      </c>
      <c r="U28" s="56" t="str">
        <f t="shared" si="2"/>
        <v/>
      </c>
      <c r="V28" s="56" t="str">
        <f t="shared" si="3"/>
        <v/>
      </c>
      <c r="W28" s="56">
        <f t="shared" si="4"/>
        <v>32.5</v>
      </c>
      <c r="X28" s="56">
        <f t="shared" si="5"/>
        <v>29</v>
      </c>
      <c r="Y28" s="56">
        <f t="shared" si="6"/>
        <v>61.5</v>
      </c>
      <c r="Z28" s="57" t="str">
        <f t="shared" si="7"/>
        <v>D</v>
      </c>
    </row>
    <row r="29" spans="1:26">
      <c r="A29" s="52">
        <v>28</v>
      </c>
      <c r="B29" s="53" t="s">
        <v>158</v>
      </c>
      <c r="C29" s="54" t="s">
        <v>159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>
        <v>0</v>
      </c>
      <c r="R29" s="55"/>
      <c r="S29" s="56">
        <f t="shared" si="0"/>
        <v>0</v>
      </c>
      <c r="T29" s="56" t="str">
        <f t="shared" si="1"/>
        <v/>
      </c>
      <c r="U29" s="56" t="str">
        <f t="shared" si="2"/>
        <v/>
      </c>
      <c r="V29" s="56" t="str">
        <f t="shared" si="3"/>
        <v/>
      </c>
      <c r="W29" s="56">
        <f t="shared" si="4"/>
        <v>0</v>
      </c>
      <c r="X29" s="56">
        <f t="shared" si="5"/>
        <v>0</v>
      </c>
      <c r="Y29" s="56">
        <f t="shared" si="6"/>
        <v>0</v>
      </c>
      <c r="Z29" s="57" t="str">
        <f t="shared" si="7"/>
        <v>F</v>
      </c>
    </row>
    <row r="30" spans="1:26">
      <c r="A30" s="52">
        <v>29</v>
      </c>
      <c r="B30" s="53" t="s">
        <v>160</v>
      </c>
      <c r="C30" s="54" t="s">
        <v>161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>
        <v>0</v>
      </c>
      <c r="R30" s="55"/>
      <c r="S30" s="56">
        <f t="shared" si="0"/>
        <v>0</v>
      </c>
      <c r="T30" s="56" t="str">
        <f t="shared" si="1"/>
        <v/>
      </c>
      <c r="U30" s="56" t="str">
        <f t="shared" si="2"/>
        <v/>
      </c>
      <c r="V30" s="56" t="str">
        <f t="shared" si="3"/>
        <v/>
      </c>
      <c r="W30" s="56">
        <f t="shared" si="4"/>
        <v>0</v>
      </c>
      <c r="X30" s="56">
        <f t="shared" si="5"/>
        <v>0</v>
      </c>
      <c r="Y30" s="56">
        <f t="shared" si="6"/>
        <v>0</v>
      </c>
      <c r="Z30" s="57" t="str">
        <f t="shared" si="7"/>
        <v>F</v>
      </c>
    </row>
    <row r="31" spans="1:26">
      <c r="A31" s="52">
        <v>30</v>
      </c>
      <c r="B31" s="53" t="s">
        <v>162</v>
      </c>
      <c r="C31" s="54" t="s">
        <v>163</v>
      </c>
      <c r="D31" s="55"/>
      <c r="E31" s="55"/>
      <c r="F31" s="55"/>
      <c r="G31" s="55"/>
      <c r="H31" s="55"/>
      <c r="I31" s="55"/>
      <c r="J31" s="55"/>
      <c r="K31" s="55">
        <v>49</v>
      </c>
      <c r="L31" s="55"/>
      <c r="M31" s="55"/>
      <c r="N31" s="55"/>
      <c r="O31" s="55"/>
      <c r="P31" s="55"/>
      <c r="Q31" s="55">
        <v>46.5</v>
      </c>
      <c r="R31" s="55"/>
      <c r="S31" s="56">
        <f t="shared" si="0"/>
        <v>0</v>
      </c>
      <c r="T31" s="56">
        <f t="shared" si="1"/>
        <v>49</v>
      </c>
      <c r="U31" s="56" t="str">
        <f t="shared" si="2"/>
        <v/>
      </c>
      <c r="V31" s="56" t="str">
        <f t="shared" si="3"/>
        <v/>
      </c>
      <c r="W31" s="56">
        <f t="shared" si="4"/>
        <v>49</v>
      </c>
      <c r="X31" s="56">
        <f t="shared" si="5"/>
        <v>46.5</v>
      </c>
      <c r="Y31" s="56">
        <f t="shared" si="6"/>
        <v>95.5</v>
      </c>
      <c r="Z31" s="57" t="str">
        <f t="shared" si="7"/>
        <v>A</v>
      </c>
    </row>
    <row r="32" spans="1:26">
      <c r="A32" s="52">
        <v>31</v>
      </c>
      <c r="B32" s="53" t="s">
        <v>164</v>
      </c>
      <c r="C32" s="54" t="s">
        <v>165</v>
      </c>
      <c r="D32" s="55"/>
      <c r="E32" s="55"/>
      <c r="F32" s="55"/>
      <c r="G32" s="55"/>
      <c r="H32" s="55"/>
      <c r="I32" s="55"/>
      <c r="J32" s="55"/>
      <c r="K32" s="55">
        <v>0</v>
      </c>
      <c r="L32" s="55" t="s">
        <v>192</v>
      </c>
      <c r="M32" s="55"/>
      <c r="N32" s="55"/>
      <c r="O32" s="55"/>
      <c r="P32" s="55"/>
      <c r="Q32" s="55">
        <v>0</v>
      </c>
      <c r="R32" s="55" t="s">
        <v>192</v>
      </c>
      <c r="S32" s="56">
        <f t="shared" si="0"/>
        <v>0</v>
      </c>
      <c r="T32" s="56">
        <f t="shared" si="1"/>
        <v>0</v>
      </c>
      <c r="U32" s="56" t="str">
        <f t="shared" si="2"/>
        <v/>
      </c>
      <c r="V32" s="56" t="str">
        <f t="shared" si="3"/>
        <v/>
      </c>
      <c r="W32" s="56">
        <f t="shared" si="4"/>
        <v>0</v>
      </c>
      <c r="X32" s="56">
        <f t="shared" si="5"/>
        <v>0</v>
      </c>
      <c r="Y32" s="56">
        <f t="shared" si="6"/>
        <v>0</v>
      </c>
      <c r="Z32" s="57" t="str">
        <f t="shared" si="7"/>
        <v>F</v>
      </c>
    </row>
    <row r="33" spans="1:26">
      <c r="A33" s="52">
        <v>32</v>
      </c>
      <c r="B33" s="53" t="s">
        <v>166</v>
      </c>
      <c r="C33" s="54" t="s">
        <v>167</v>
      </c>
      <c r="D33" s="55"/>
      <c r="E33" s="55"/>
      <c r="F33" s="55"/>
      <c r="G33" s="55"/>
      <c r="H33" s="55"/>
      <c r="I33" s="55"/>
      <c r="J33" s="55"/>
      <c r="K33" s="55">
        <v>0</v>
      </c>
      <c r="L33" s="55">
        <v>10</v>
      </c>
      <c r="M33" s="55"/>
      <c r="N33" s="55"/>
      <c r="O33" s="55"/>
      <c r="P33" s="55"/>
      <c r="Q33" s="55">
        <v>11.5</v>
      </c>
      <c r="R33" s="55" t="s">
        <v>192</v>
      </c>
      <c r="S33" s="56">
        <f t="shared" si="0"/>
        <v>0</v>
      </c>
      <c r="T33" s="56">
        <f t="shared" si="1"/>
        <v>10</v>
      </c>
      <c r="U33" s="56" t="str">
        <f t="shared" si="2"/>
        <v/>
      </c>
      <c r="V33" s="56" t="str">
        <f t="shared" si="3"/>
        <v/>
      </c>
      <c r="W33" s="56">
        <f t="shared" si="4"/>
        <v>10</v>
      </c>
      <c r="X33" s="56">
        <f t="shared" si="5"/>
        <v>11.5</v>
      </c>
      <c r="Y33" s="56">
        <f t="shared" si="6"/>
        <v>21.5</v>
      </c>
      <c r="Z33" s="57" t="str">
        <f t="shared" si="7"/>
        <v>F</v>
      </c>
    </row>
    <row r="34" spans="1:26">
      <c r="A34" s="52">
        <v>33</v>
      </c>
      <c r="B34" s="53" t="s">
        <v>168</v>
      </c>
      <c r="C34" s="54" t="s">
        <v>169</v>
      </c>
      <c r="D34" s="55"/>
      <c r="E34" s="55"/>
      <c r="F34" s="55"/>
      <c r="G34" s="55"/>
      <c r="H34" s="55"/>
      <c r="I34" s="55"/>
      <c r="J34" s="55"/>
      <c r="K34" s="55">
        <v>0</v>
      </c>
      <c r="L34" s="55"/>
      <c r="M34" s="55"/>
      <c r="N34" s="55"/>
      <c r="O34" s="55"/>
      <c r="P34" s="55"/>
      <c r="Q34" s="55">
        <v>0</v>
      </c>
      <c r="R34" s="55"/>
      <c r="S34" s="56">
        <f t="shared" si="0"/>
        <v>0</v>
      </c>
      <c r="T34" s="56">
        <f t="shared" si="1"/>
        <v>0</v>
      </c>
      <c r="U34" s="56" t="str">
        <f t="shared" si="2"/>
        <v/>
      </c>
      <c r="V34" s="56" t="str">
        <f t="shared" si="3"/>
        <v/>
      </c>
      <c r="W34" s="56">
        <f t="shared" si="4"/>
        <v>0</v>
      </c>
      <c r="X34" s="56">
        <f t="shared" si="5"/>
        <v>0</v>
      </c>
      <c r="Y34" s="56">
        <f t="shared" si="6"/>
        <v>0</v>
      </c>
      <c r="Z34" s="57" t="str">
        <f t="shared" si="7"/>
        <v>F</v>
      </c>
    </row>
    <row r="35" spans="1:26">
      <c r="A35" s="52">
        <v>34</v>
      </c>
      <c r="B35" s="53" t="s">
        <v>170</v>
      </c>
      <c r="C35" s="54" t="s">
        <v>171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>
        <v>0</v>
      </c>
      <c r="R35" s="55"/>
      <c r="S35" s="56">
        <f t="shared" si="0"/>
        <v>0</v>
      </c>
      <c r="T35" s="56" t="str">
        <f t="shared" si="1"/>
        <v/>
      </c>
      <c r="U35" s="56" t="str">
        <f t="shared" si="2"/>
        <v/>
      </c>
      <c r="V35" s="56" t="str">
        <f t="shared" si="3"/>
        <v/>
      </c>
      <c r="W35" s="56">
        <f t="shared" si="4"/>
        <v>0</v>
      </c>
      <c r="X35" s="56">
        <f t="shared" si="5"/>
        <v>0</v>
      </c>
      <c r="Y35" s="56">
        <f t="shared" si="6"/>
        <v>0</v>
      </c>
      <c r="Z35" s="57" t="str">
        <f t="shared" si="7"/>
        <v>F</v>
      </c>
    </row>
    <row r="36" spans="1:26">
      <c r="A36" s="52">
        <v>35</v>
      </c>
      <c r="B36" s="53" t="s">
        <v>172</v>
      </c>
      <c r="C36" s="54" t="s">
        <v>173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>
        <v>0</v>
      </c>
      <c r="R36" s="55"/>
      <c r="S36" s="56">
        <f t="shared" si="0"/>
        <v>0</v>
      </c>
      <c r="T36" s="56" t="str">
        <f t="shared" si="1"/>
        <v/>
      </c>
      <c r="U36" s="56" t="str">
        <f t="shared" si="2"/>
        <v/>
      </c>
      <c r="V36" s="56" t="str">
        <f t="shared" si="3"/>
        <v/>
      </c>
      <c r="W36" s="56">
        <f t="shared" si="4"/>
        <v>0</v>
      </c>
      <c r="X36" s="56">
        <f t="shared" si="5"/>
        <v>0</v>
      </c>
      <c r="Y36" s="56">
        <f t="shared" si="6"/>
        <v>0</v>
      </c>
      <c r="Z36" s="57" t="str">
        <f t="shared" si="7"/>
        <v>F</v>
      </c>
    </row>
    <row r="37" spans="1:26">
      <c r="A37" s="52">
        <v>36</v>
      </c>
      <c r="B37" s="53" t="s">
        <v>174</v>
      </c>
      <c r="C37" s="54" t="s">
        <v>175</v>
      </c>
      <c r="D37" s="55"/>
      <c r="E37" s="55"/>
      <c r="F37" s="55"/>
      <c r="G37" s="55"/>
      <c r="H37" s="55"/>
      <c r="I37" s="55"/>
      <c r="J37" s="55"/>
      <c r="K37" s="55">
        <v>37.5</v>
      </c>
      <c r="L37" s="55"/>
      <c r="M37" s="55"/>
      <c r="N37" s="55"/>
      <c r="O37" s="55"/>
      <c r="P37" s="55"/>
      <c r="Q37" s="55">
        <v>43</v>
      </c>
      <c r="R37" s="55"/>
      <c r="S37" s="56">
        <f t="shared" si="0"/>
        <v>0</v>
      </c>
      <c r="T37" s="56">
        <f t="shared" si="1"/>
        <v>37.5</v>
      </c>
      <c r="U37" s="56" t="str">
        <f t="shared" si="2"/>
        <v/>
      </c>
      <c r="V37" s="56" t="str">
        <f t="shared" si="3"/>
        <v/>
      </c>
      <c r="W37" s="56">
        <f t="shared" si="4"/>
        <v>37.5</v>
      </c>
      <c r="X37" s="56">
        <f t="shared" si="5"/>
        <v>43</v>
      </c>
      <c r="Y37" s="56">
        <f t="shared" si="6"/>
        <v>80.5</v>
      </c>
      <c r="Z37" s="57" t="str">
        <f t="shared" si="7"/>
        <v>B</v>
      </c>
    </row>
    <row r="38" spans="1:26">
      <c r="A38" s="52">
        <v>37</v>
      </c>
      <c r="B38" s="53" t="s">
        <v>176</v>
      </c>
      <c r="C38" s="54" t="s">
        <v>177</v>
      </c>
      <c r="D38" s="55"/>
      <c r="E38" s="55"/>
      <c r="F38" s="55"/>
      <c r="G38" s="55"/>
      <c r="H38" s="55"/>
      <c r="I38" s="55"/>
      <c r="J38" s="55"/>
      <c r="K38" s="55">
        <v>44.5</v>
      </c>
      <c r="L38" s="55"/>
      <c r="M38" s="55"/>
      <c r="N38" s="55"/>
      <c r="O38" s="55"/>
      <c r="P38" s="55"/>
      <c r="Q38" s="55">
        <v>46</v>
      </c>
      <c r="R38" s="55"/>
      <c r="S38" s="56">
        <f t="shared" si="0"/>
        <v>0</v>
      </c>
      <c r="T38" s="56">
        <f t="shared" si="1"/>
        <v>44.5</v>
      </c>
      <c r="U38" s="56" t="str">
        <f t="shared" si="2"/>
        <v/>
      </c>
      <c r="V38" s="56" t="str">
        <f t="shared" si="3"/>
        <v/>
      </c>
      <c r="W38" s="56">
        <f t="shared" si="4"/>
        <v>44.5</v>
      </c>
      <c r="X38" s="56">
        <f t="shared" si="5"/>
        <v>46</v>
      </c>
      <c r="Y38" s="56">
        <f t="shared" si="6"/>
        <v>90.5</v>
      </c>
      <c r="Z38" s="57" t="str">
        <f t="shared" si="7"/>
        <v>A</v>
      </c>
    </row>
    <row r="39" spans="1:26">
      <c r="A39" s="52">
        <v>38</v>
      </c>
      <c r="B39" s="53" t="s">
        <v>178</v>
      </c>
      <c r="C39" s="54" t="s">
        <v>179</v>
      </c>
      <c r="D39" s="55"/>
      <c r="E39" s="55"/>
      <c r="F39" s="55"/>
      <c r="G39" s="55"/>
      <c r="H39" s="55"/>
      <c r="I39" s="55"/>
      <c r="J39" s="55"/>
      <c r="K39" s="55">
        <v>0</v>
      </c>
      <c r="L39" s="55"/>
      <c r="M39" s="55"/>
      <c r="N39" s="55"/>
      <c r="O39" s="55"/>
      <c r="P39" s="55"/>
      <c r="Q39" s="55">
        <v>0</v>
      </c>
      <c r="R39" s="55"/>
      <c r="S39" s="56">
        <f t="shared" si="0"/>
        <v>0</v>
      </c>
      <c r="T39" s="56">
        <f t="shared" si="1"/>
        <v>0</v>
      </c>
      <c r="U39" s="56" t="str">
        <f t="shared" si="2"/>
        <v/>
      </c>
      <c r="V39" s="56" t="str">
        <f t="shared" si="3"/>
        <v/>
      </c>
      <c r="W39" s="56">
        <v>20</v>
      </c>
      <c r="X39" s="56">
        <f t="shared" si="5"/>
        <v>0</v>
      </c>
      <c r="Y39" s="56">
        <f t="shared" si="6"/>
        <v>20</v>
      </c>
      <c r="Z39" s="57" t="str">
        <f t="shared" si="7"/>
        <v>F</v>
      </c>
    </row>
    <row r="40" spans="1:26">
      <c r="A40" s="52">
        <v>39</v>
      </c>
      <c r="B40" s="53" t="s">
        <v>180</v>
      </c>
      <c r="C40" s="54" t="s">
        <v>181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>
        <v>0</v>
      </c>
      <c r="R40" s="55"/>
      <c r="S40" s="56">
        <f t="shared" si="0"/>
        <v>0</v>
      </c>
      <c r="T40" s="56" t="str">
        <f t="shared" si="1"/>
        <v/>
      </c>
      <c r="U40" s="56" t="str">
        <f t="shared" si="2"/>
        <v/>
      </c>
      <c r="V40" s="56" t="str">
        <f t="shared" si="3"/>
        <v/>
      </c>
      <c r="W40" s="56">
        <f t="shared" si="4"/>
        <v>0</v>
      </c>
      <c r="X40" s="56">
        <f t="shared" si="5"/>
        <v>0</v>
      </c>
      <c r="Y40" s="56">
        <f t="shared" si="6"/>
        <v>0</v>
      </c>
      <c r="Z40" s="57" t="str">
        <f t="shared" si="7"/>
        <v>F</v>
      </c>
    </row>
    <row r="41" spans="1:26" ht="13.5" thickBot="1">
      <c r="A41" s="58">
        <v>40</v>
      </c>
      <c r="B41" s="59" t="s">
        <v>182</v>
      </c>
      <c r="C41" s="60" t="s">
        <v>183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>
        <v>0</v>
      </c>
      <c r="R41" s="61"/>
      <c r="S41" s="62">
        <f t="shared" si="0"/>
        <v>0</v>
      </c>
      <c r="T41" s="62" t="str">
        <f t="shared" si="1"/>
        <v/>
      </c>
      <c r="U41" s="62" t="str">
        <f t="shared" si="2"/>
        <v/>
      </c>
      <c r="V41" s="62" t="str">
        <f t="shared" si="3"/>
        <v/>
      </c>
      <c r="W41" s="62">
        <f t="shared" si="4"/>
        <v>0</v>
      </c>
      <c r="X41" s="62">
        <f t="shared" si="5"/>
        <v>0</v>
      </c>
      <c r="Y41" s="62">
        <f t="shared" si="6"/>
        <v>0</v>
      </c>
      <c r="Z41" s="63" t="str">
        <f t="shared" si="7"/>
        <v>F</v>
      </c>
    </row>
    <row r="42" spans="1:2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14" t="s">
        <v>49</v>
      </c>
      <c r="C1" s="114"/>
      <c r="D1" s="114"/>
      <c r="E1" s="27">
        <f>COUNTA(Spisak!$C$3:$C$976)+2</f>
        <v>41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30</v>
      </c>
      <c r="C5" s="30">
        <f ca="1">COUNTIF(INDIRECT("Spisak!T3:T"&amp;E1),"&gt;="&amp;(0.5*Parametri!D12))</f>
        <v>17</v>
      </c>
      <c r="D5" s="30">
        <f ca="1">COUNTIF(INDIRECT("Spisak!T3:T"&amp;E1),"&lt;"&amp;(0.1*Parametri!D12))</f>
        <v>8</v>
      </c>
      <c r="E5" s="31">
        <f ca="1">COUNTIF(INDIRECT("Spisak!T3:T"&amp;E1),"&gt;="&amp;(0.9*Parametri!D12))</f>
        <v>3</v>
      </c>
    </row>
    <row r="6" spans="2:5" ht="13.5" thickBot="1">
      <c r="B6" s="32" t="s">
        <v>42</v>
      </c>
      <c r="C6" s="33">
        <f ca="1">IF($B$5&gt;0,C5/$B$5,"")</f>
        <v>0.56666666666666665</v>
      </c>
      <c r="D6" s="33">
        <f ca="1">IF($B$5&gt;0,D5/$B$5,"")</f>
        <v>0.26666666666666666</v>
      </c>
      <c r="E6" s="34">
        <f ca="1">IF($B$5&gt;0,E5/$B$5,"")</f>
        <v>0.1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>
      <selection activeCell="A3" sqref="A3:D3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15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20.100000000000001" customHeight="1">
      <c r="A2" s="118" t="s">
        <v>185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>
      <c r="A3" s="121" t="s">
        <v>191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186</v>
      </c>
      <c r="K3" s="122"/>
      <c r="L3" s="122"/>
      <c r="M3" s="122"/>
      <c r="N3" s="122" t="s">
        <v>189</v>
      </c>
      <c r="O3" s="122"/>
      <c r="P3" s="123"/>
    </row>
    <row r="4" spans="1:16" ht="13.5" thickBot="1"/>
    <row r="5" spans="1:16" ht="24" customHeight="1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95" customHeight="1">
      <c r="A8" s="72" t="str">
        <f>Spisak!B3</f>
        <v>1/2020</v>
      </c>
      <c r="B8" s="75" t="str">
        <f>Spisak!C3</f>
        <v>Vukčević Luka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 &amp; 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Mijović Ivana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48</v>
      </c>
      <c r="K9" s="68" t="str">
        <f>Spisak!U4</f>
        <v/>
      </c>
      <c r="L9" s="68" t="str">
        <f>Spisak!V4</f>
        <v/>
      </c>
      <c r="M9" s="68">
        <f>Spisak!Q4</f>
        <v>46</v>
      </c>
      <c r="N9" s="68">
        <f>Spisak!R4</f>
        <v>0</v>
      </c>
      <c r="O9" s="68">
        <f>Spisak!Y4</f>
        <v>94</v>
      </c>
      <c r="P9" s="69" t="e">
        <f ca="1">Spisak!Z4 &amp; 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Popović Milica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50</v>
      </c>
      <c r="K10" s="68" t="str">
        <f>Spisak!U5</f>
        <v/>
      </c>
      <c r="L10" s="68" t="str">
        <f>Spisak!V5</f>
        <v/>
      </c>
      <c r="M10" s="68">
        <f>Spisak!Q5</f>
        <v>46</v>
      </c>
      <c r="N10" s="68">
        <f>Spisak!R5</f>
        <v>0</v>
      </c>
      <c r="O10" s="68">
        <f>Spisak!Y5</f>
        <v>96</v>
      </c>
      <c r="P10" s="69" t="e">
        <f ca="1">Spisak!Z5 &amp; 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Zajmović Ajlan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42</v>
      </c>
      <c r="K11" s="68" t="str">
        <f>Spisak!U6</f>
        <v/>
      </c>
      <c r="L11" s="68" t="str">
        <f>Spisak!V6</f>
        <v/>
      </c>
      <c r="M11" s="68">
        <f>Spisak!Q6</f>
        <v>44</v>
      </c>
      <c r="N11" s="68" t="str">
        <f>Spisak!R6</f>
        <v xml:space="preserve"> </v>
      </c>
      <c r="O11" s="68">
        <f>Spisak!Y6</f>
        <v>86</v>
      </c>
      <c r="P11" s="69" t="e">
        <f ca="1">Spisak!Z6 &amp; 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Gogić Aćim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>
        <f>Spisak!T7</f>
        <v>21</v>
      </c>
      <c r="K12" s="68" t="str">
        <f>Spisak!U7</f>
        <v/>
      </c>
      <c r="L12" s="68" t="str">
        <f>Spisak!V7</f>
        <v/>
      </c>
      <c r="M12" s="68">
        <f>Spisak!Q7</f>
        <v>29</v>
      </c>
      <c r="N12" s="68">
        <f>Spisak!R7</f>
        <v>0</v>
      </c>
      <c r="O12" s="68">
        <f>Spisak!Y7</f>
        <v>50</v>
      </c>
      <c r="P12" s="69" t="e">
        <f ca="1">Spisak!Z7 &amp; 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Perović Sara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42</v>
      </c>
      <c r="K13" s="68" t="str">
        <f>Spisak!U8</f>
        <v/>
      </c>
      <c r="L13" s="68" t="str">
        <f>Spisak!V8</f>
        <v/>
      </c>
      <c r="M13" s="68">
        <f>Spisak!Q8</f>
        <v>41</v>
      </c>
      <c r="N13" s="68">
        <f>Spisak!R8</f>
        <v>0</v>
      </c>
      <c r="O13" s="68">
        <f>Spisak!Y8</f>
        <v>83</v>
      </c>
      <c r="P13" s="69" t="e">
        <f ca="1">Spisak!Z8 &amp; 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Tubić Anđela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19</v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19</v>
      </c>
      <c r="P14" s="69" t="e">
        <f ca="1">Spisak!Z9 &amp; 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Ramdedović Bekir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  <v>25</v>
      </c>
      <c r="K15" s="68" t="str">
        <f>Spisak!U10</f>
        <v/>
      </c>
      <c r="L15" s="68" t="str">
        <f>Spisak!V10</f>
        <v/>
      </c>
      <c r="M15" s="68">
        <f>Spisak!Q10</f>
        <v>27</v>
      </c>
      <c r="N15" s="68">
        <f>Spisak!R10</f>
        <v>0</v>
      </c>
      <c r="O15" s="68">
        <f>Spisak!Y10</f>
        <v>52</v>
      </c>
      <c r="P15" s="69" t="e">
        <f ca="1">Spisak!Z10 &amp; 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Dabetić Teodora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29.5</v>
      </c>
      <c r="K16" s="68" t="str">
        <f>Spisak!U11</f>
        <v/>
      </c>
      <c r="L16" s="68" t="str">
        <f>Spisak!V11</f>
        <v/>
      </c>
      <c r="M16" s="68">
        <f>Spisak!Q11</f>
        <v>39</v>
      </c>
      <c r="N16" s="68">
        <f>Spisak!R11</f>
        <v>0</v>
      </c>
      <c r="O16" s="68">
        <f>Spisak!Y11</f>
        <v>68.5</v>
      </c>
      <c r="P16" s="69" t="e">
        <f ca="1">Spisak!Z11 &amp; 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Novaković Monika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43.5</v>
      </c>
      <c r="K17" s="68" t="str">
        <f>Spisak!U12</f>
        <v/>
      </c>
      <c r="L17" s="68" t="str">
        <f>Spisak!V12</f>
        <v/>
      </c>
      <c r="M17" s="68">
        <f>Spisak!Q12</f>
        <v>12.5</v>
      </c>
      <c r="N17" s="68" t="str">
        <f>Spisak!R12</f>
        <v xml:space="preserve"> </v>
      </c>
      <c r="O17" s="68">
        <f>Spisak!Y12</f>
        <v>56</v>
      </c>
      <c r="P17" s="69" t="e">
        <f ca="1">Spisak!Z12 &amp; OcjenaSlovima(Spisak!Z12)</f>
        <v>#NAME?</v>
      </c>
    </row>
    <row r="18" spans="1:16" ht="12.95" customHeight="1">
      <c r="A18" s="73" t="str">
        <f>Spisak!B13</f>
        <v>11/2020</v>
      </c>
      <c r="B18" s="76" t="str">
        <f>Spisak!C13</f>
        <v>Bulatović Petar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>
        <f>Spisak!T13</f>
        <v>0</v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 &amp; OcjenaSlovima(Spisak!Z13)</f>
        <v>#NAME?</v>
      </c>
    </row>
    <row r="19" spans="1:16" ht="12.95" customHeight="1">
      <c r="A19" s="73" t="str">
        <f>Spisak!B14</f>
        <v>12/2020</v>
      </c>
      <c r="B19" s="76" t="str">
        <f>Spisak!C14</f>
        <v>Radončić Mensud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7</v>
      </c>
      <c r="K19" s="68" t="str">
        <f>Spisak!U14</f>
        <v/>
      </c>
      <c r="L19" s="68" t="str">
        <f>Spisak!V14</f>
        <v/>
      </c>
      <c r="M19" s="68">
        <f>Spisak!Q14</f>
        <v>23</v>
      </c>
      <c r="N19" s="68" t="str">
        <f>Spisak!R14</f>
        <v xml:space="preserve"> </v>
      </c>
      <c r="O19" s="68">
        <f>Spisak!Y14</f>
        <v>30</v>
      </c>
      <c r="P19" s="69" t="e">
        <f ca="1">Spisak!Z14 &amp; OcjenaSlovima(Spisak!Z14)</f>
        <v>#NAME?</v>
      </c>
    </row>
    <row r="20" spans="1:16" ht="12.95" customHeight="1">
      <c r="A20" s="91" t="str">
        <f>Spisak!B15</f>
        <v>13/2020</v>
      </c>
      <c r="B20" s="86" t="str">
        <f>Spisak!C15</f>
        <v>Kljajević Nemanja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0</v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 t="str">
        <f>Spisak!R15</f>
        <v xml:space="preserve"> </v>
      </c>
      <c r="O20" s="87">
        <f>Spisak!Y15</f>
        <v>0</v>
      </c>
      <c r="P20" s="88" t="e">
        <f ca="1">Spisak!Z15 &amp; OcjenaSlovima(Spisak!Z15)</f>
        <v>#NAME?</v>
      </c>
    </row>
    <row r="21" spans="1:16">
      <c r="A21" s="73" t="str">
        <f>Spisak!B16</f>
        <v>14/2020</v>
      </c>
      <c r="B21" s="76" t="str">
        <f>Spisak!C16</f>
        <v>Vukčević Jelena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0</v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 &amp; OcjenaSlovima(Spisak!Z16)</f>
        <v>#NAME?</v>
      </c>
    </row>
    <row r="22" spans="1:16">
      <c r="A22" s="73" t="str">
        <f>Spisak!B17</f>
        <v>15/2020</v>
      </c>
      <c r="B22" s="76" t="str">
        <f>Spisak!C17</f>
        <v>Medojević Nikolina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40</v>
      </c>
      <c r="K22" s="68" t="str">
        <f>Spisak!U17</f>
        <v/>
      </c>
      <c r="L22" s="68" t="str">
        <f>Spisak!V17</f>
        <v/>
      </c>
      <c r="M22" s="68">
        <f>Spisak!Q17</f>
        <v>41</v>
      </c>
      <c r="N22" s="68">
        <f>Spisak!R17</f>
        <v>0</v>
      </c>
      <c r="O22" s="68">
        <f>Spisak!Y17</f>
        <v>81</v>
      </c>
      <c r="P22" s="69" t="e">
        <f ca="1">Spisak!Z17 &amp; OcjenaSlovima(Spisak!Z17)</f>
        <v>#NAME?</v>
      </c>
    </row>
    <row r="23" spans="1:16">
      <c r="A23" s="73" t="str">
        <f>Spisak!B18</f>
        <v>16/2020</v>
      </c>
      <c r="B23" s="76" t="str">
        <f>Spisak!C18</f>
        <v>Janković Anđela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>
        <f>Spisak!T18</f>
        <v>26</v>
      </c>
      <c r="K23" s="68" t="str">
        <f>Spisak!U18</f>
        <v/>
      </c>
      <c r="L23" s="68" t="str">
        <f>Spisak!V18</f>
        <v/>
      </c>
      <c r="M23" s="68">
        <f>Spisak!Q18</f>
        <v>34</v>
      </c>
      <c r="N23" s="68">
        <f>Spisak!R18</f>
        <v>0</v>
      </c>
      <c r="O23" s="68">
        <f>Spisak!Y18</f>
        <v>60</v>
      </c>
      <c r="P23" s="69" t="e">
        <f ca="1">Spisak!Z18 &amp; OcjenaSlovima(Spisak!Z18)</f>
        <v>#NAME?</v>
      </c>
    </row>
    <row r="24" spans="1:16">
      <c r="A24" s="73" t="str">
        <f>Spisak!B19</f>
        <v>17/2020</v>
      </c>
      <c r="B24" s="76" t="str">
        <f>Spisak!C19</f>
        <v>Miladinović Petar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 &amp; OcjenaSlovima(Spisak!Z19)</f>
        <v>#NAME?</v>
      </c>
    </row>
    <row r="25" spans="1:16">
      <c r="A25" s="73" t="str">
        <f>Spisak!B20</f>
        <v>18/2020</v>
      </c>
      <c r="B25" s="76" t="str">
        <f>Spisak!C20</f>
        <v>Đurišić Danijela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 t="str">
        <f>Spisak!T20</f>
        <v/>
      </c>
      <c r="K25" s="68" t="str">
        <f>Spisak!U20</f>
        <v/>
      </c>
      <c r="L25" s="68" t="str">
        <f>Spisak!V20</f>
        <v/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 &amp; OcjenaSlovima(Spisak!Z20)</f>
        <v>#NAME?</v>
      </c>
    </row>
    <row r="26" spans="1:16">
      <c r="A26" s="73" t="str">
        <f>Spisak!B21</f>
        <v>19/2020</v>
      </c>
      <c r="B26" s="76" t="str">
        <f>Spisak!C21</f>
        <v>Bečić Slađana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0</v>
      </c>
      <c r="K26" s="68" t="str">
        <f>Spisak!U21</f>
        <v/>
      </c>
      <c r="L26" s="68" t="str">
        <f>Spisak!V21</f>
        <v/>
      </c>
      <c r="M26" s="68">
        <f>Spisak!Q21</f>
        <v>0</v>
      </c>
      <c r="N26" s="68">
        <f>Spisak!R21</f>
        <v>0</v>
      </c>
      <c r="O26" s="68">
        <f>Spisak!Y21</f>
        <v>0</v>
      </c>
      <c r="P26" s="69" t="e">
        <f ca="1">Spisak!Z21 &amp; OcjenaSlovima(Spisak!Z21)</f>
        <v>#NAME?</v>
      </c>
    </row>
    <row r="27" spans="1:16">
      <c r="A27" s="73" t="str">
        <f>Spisak!B22</f>
        <v>20/2020</v>
      </c>
      <c r="B27" s="76" t="str">
        <f>Spisak!C22</f>
        <v>Vuković Teodora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23</v>
      </c>
      <c r="K27" s="68" t="str">
        <f>Spisak!U22</f>
        <v/>
      </c>
      <c r="L27" s="68" t="str">
        <f>Spisak!V22</f>
        <v/>
      </c>
      <c r="M27" s="68">
        <f>Spisak!Q22</f>
        <v>29</v>
      </c>
      <c r="N27" s="68" t="str">
        <f>Spisak!R22</f>
        <v xml:space="preserve"> </v>
      </c>
      <c r="O27" s="68">
        <f>Spisak!Y22</f>
        <v>52</v>
      </c>
      <c r="P27" s="69" t="e">
        <f ca="1">Spisak!Z22 &amp; OcjenaSlovima(Spisak!Z22)</f>
        <v>#NAME?</v>
      </c>
    </row>
    <row r="28" spans="1:16">
      <c r="A28" s="73" t="str">
        <f>Spisak!B23</f>
        <v>22/2020</v>
      </c>
      <c r="B28" s="76" t="str">
        <f>Spisak!C23</f>
        <v>Miličković Stevan</v>
      </c>
      <c r="C28" s="68">
        <f>Spisak!D23</f>
        <v>0</v>
      </c>
      <c r="D28" s="68">
        <f>Spisak!E23</f>
        <v>0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>
        <f>Spisak!T23</f>
        <v>40.5</v>
      </c>
      <c r="K28" s="68" t="str">
        <f>Spisak!U23</f>
        <v/>
      </c>
      <c r="L28" s="68" t="str">
        <f>Spisak!V23</f>
        <v/>
      </c>
      <c r="M28" s="68">
        <f>Spisak!Q23</f>
        <v>0</v>
      </c>
      <c r="N28" s="68">
        <f>Spisak!R23</f>
        <v>0</v>
      </c>
      <c r="O28" s="68">
        <f>Spisak!Y23</f>
        <v>40.5</v>
      </c>
      <c r="P28" s="69" t="e">
        <f ca="1">Spisak!Z23 &amp; OcjenaSlovima(Spisak!Z23)</f>
        <v>#NAME?</v>
      </c>
    </row>
    <row r="29" spans="1:16">
      <c r="A29" s="73" t="str">
        <f>Spisak!B24</f>
        <v>23/2020</v>
      </c>
      <c r="B29" s="76" t="str">
        <f>Spisak!C24</f>
        <v>Bojanović Ivan</v>
      </c>
      <c r="C29" s="68">
        <f>Spisak!D24</f>
        <v>0</v>
      </c>
      <c r="D29" s="68">
        <f>Spisak!E24</f>
        <v>0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>
        <f>Spisak!T24</f>
        <v>0</v>
      </c>
      <c r="K29" s="68" t="str">
        <f>Spisak!U24</f>
        <v/>
      </c>
      <c r="L29" s="68" t="str">
        <f>Spisak!V24</f>
        <v/>
      </c>
      <c r="M29" s="68">
        <f>Spisak!Q24</f>
        <v>0</v>
      </c>
      <c r="N29" s="68">
        <f>Spisak!R24</f>
        <v>0</v>
      </c>
      <c r="O29" s="68">
        <f>Spisak!Y24</f>
        <v>0</v>
      </c>
      <c r="P29" s="69" t="e">
        <f ca="1">Spisak!Z24 &amp; OcjenaSlovima(Spisak!Z24)</f>
        <v>#NAME?</v>
      </c>
    </row>
    <row r="30" spans="1:16">
      <c r="A30" s="73" t="str">
        <f>Spisak!B25</f>
        <v>24/2020</v>
      </c>
      <c r="B30" s="76" t="str">
        <f>Spisak!C25</f>
        <v>Drašković Đorđije</v>
      </c>
      <c r="C30" s="68">
        <f>Spisak!D25</f>
        <v>0</v>
      </c>
      <c r="D30" s="68">
        <f>Spisak!E25</f>
        <v>0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>
        <f>Spisak!T25</f>
        <v>31</v>
      </c>
      <c r="K30" s="68" t="str">
        <f>Spisak!U25</f>
        <v/>
      </c>
      <c r="L30" s="68" t="str">
        <f>Spisak!V25</f>
        <v/>
      </c>
      <c r="M30" s="68">
        <f>Spisak!Q25</f>
        <v>30</v>
      </c>
      <c r="N30" s="68" t="str">
        <f>Spisak!R25</f>
        <v xml:space="preserve"> </v>
      </c>
      <c r="O30" s="68">
        <f>Spisak!Y25</f>
        <v>61</v>
      </c>
      <c r="P30" s="69" t="e">
        <f ca="1">Spisak!Z25 &amp; OcjenaSlovima(Spisak!Z25)</f>
        <v>#NAME?</v>
      </c>
    </row>
    <row r="31" spans="1:16">
      <c r="A31" s="73" t="str">
        <f>Spisak!B26</f>
        <v>25/2020</v>
      </c>
      <c r="B31" s="76" t="str">
        <f>Spisak!C26</f>
        <v>Borozan Petar</v>
      </c>
      <c r="C31" s="68">
        <f>Spisak!D26</f>
        <v>0</v>
      </c>
      <c r="D31" s="68">
        <f>Spisak!E26</f>
        <v>0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>
        <f>Spisak!T26</f>
        <v>36</v>
      </c>
      <c r="K31" s="68" t="str">
        <f>Spisak!U26</f>
        <v/>
      </c>
      <c r="L31" s="68" t="str">
        <f>Spisak!V26</f>
        <v/>
      </c>
      <c r="M31" s="68">
        <f>Spisak!Q26</f>
        <v>34.5</v>
      </c>
      <c r="N31" s="68">
        <f>Spisak!R26</f>
        <v>0</v>
      </c>
      <c r="O31" s="68">
        <f>Spisak!Y26</f>
        <v>70.5</v>
      </c>
      <c r="P31" s="69" t="e">
        <f ca="1">Spisak!Z26 &amp; OcjenaSlovima(Spisak!Z26)</f>
        <v>#NAME?</v>
      </c>
    </row>
    <row r="32" spans="1:16">
      <c r="A32" s="73" t="str">
        <f>Spisak!B27</f>
        <v>26/2020</v>
      </c>
      <c r="B32" s="76" t="str">
        <f>Spisak!C27</f>
        <v>Vujović Lazar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  <v>32.5</v>
      </c>
      <c r="K32" s="68" t="str">
        <f>Spisak!U27</f>
        <v/>
      </c>
      <c r="L32" s="68" t="str">
        <f>Spisak!V27</f>
        <v/>
      </c>
      <c r="M32" s="68">
        <f>Spisak!Q27</f>
        <v>41</v>
      </c>
      <c r="N32" s="68" t="str">
        <f>Spisak!R27</f>
        <v xml:space="preserve"> </v>
      </c>
      <c r="O32" s="68">
        <f>Spisak!Y27</f>
        <v>73.5</v>
      </c>
      <c r="P32" s="69" t="e">
        <f ca="1">Spisak!Z27 &amp; OcjenaSlovima(Spisak!Z27)</f>
        <v>#NAME?</v>
      </c>
    </row>
    <row r="33" spans="1:16">
      <c r="A33" s="73" t="str">
        <f>Spisak!B28</f>
        <v>27/2020</v>
      </c>
      <c r="B33" s="76" t="str">
        <f>Spisak!C28</f>
        <v>Vujanović Milutin</v>
      </c>
      <c r="C33" s="68">
        <f>Spisak!D28</f>
        <v>0</v>
      </c>
      <c r="D33" s="68">
        <f>Spisak!E28</f>
        <v>0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>
        <f>Spisak!T28</f>
        <v>32.5</v>
      </c>
      <c r="K33" s="68" t="str">
        <f>Spisak!U28</f>
        <v/>
      </c>
      <c r="L33" s="68" t="str">
        <f>Spisak!V28</f>
        <v/>
      </c>
      <c r="M33" s="68">
        <f>Spisak!Q28</f>
        <v>29</v>
      </c>
      <c r="N33" s="68">
        <f>Spisak!R28</f>
        <v>0</v>
      </c>
      <c r="O33" s="68">
        <f>Spisak!Y28</f>
        <v>61.5</v>
      </c>
      <c r="P33" s="69" t="e">
        <f ca="1">Spisak!Z28 &amp; OcjenaSlovima(Spisak!Z28)</f>
        <v>#NAME?</v>
      </c>
    </row>
    <row r="34" spans="1:16">
      <c r="A34" s="73" t="str">
        <f>Spisak!B29</f>
        <v>29/2020</v>
      </c>
      <c r="B34" s="76" t="str">
        <f>Spisak!C29</f>
        <v>Bulatović Ivana</v>
      </c>
      <c r="C34" s="68">
        <f>Spisak!D29</f>
        <v>0</v>
      </c>
      <c r="D34" s="68">
        <f>Spisak!E29</f>
        <v>0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 t="str">
        <f>Spisak!T29</f>
        <v/>
      </c>
      <c r="K34" s="68" t="str">
        <f>Spisak!U29</f>
        <v/>
      </c>
      <c r="L34" s="68" t="str">
        <f>Spisak!V29</f>
        <v/>
      </c>
      <c r="M34" s="68">
        <f>Spisak!Q29</f>
        <v>0</v>
      </c>
      <c r="N34" s="68">
        <f>Spisak!R29</f>
        <v>0</v>
      </c>
      <c r="O34" s="68">
        <f>Spisak!Y29</f>
        <v>0</v>
      </c>
      <c r="P34" s="69" t="e">
        <f ca="1">Spisak!Z29 &amp; OcjenaSlovima(Spisak!Z29)</f>
        <v>#NAME?</v>
      </c>
    </row>
    <row r="35" spans="1:16">
      <c r="A35" s="73" t="str">
        <f>Spisak!B30</f>
        <v>30/2020</v>
      </c>
      <c r="B35" s="76" t="str">
        <f>Spisak!C30</f>
        <v>Gačević Maša</v>
      </c>
      <c r="C35" s="68">
        <f>Spisak!D30</f>
        <v>0</v>
      </c>
      <c r="D35" s="68">
        <f>Spisak!E30</f>
        <v>0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 t="str">
        <f>Spisak!T30</f>
        <v/>
      </c>
      <c r="K35" s="68" t="str">
        <f>Spisak!U30</f>
        <v/>
      </c>
      <c r="L35" s="68" t="str">
        <f>Spisak!V30</f>
        <v/>
      </c>
      <c r="M35" s="68">
        <f>Spisak!Q30</f>
        <v>0</v>
      </c>
      <c r="N35" s="68">
        <f>Spisak!R30</f>
        <v>0</v>
      </c>
      <c r="O35" s="68">
        <f>Spisak!Y30</f>
        <v>0</v>
      </c>
      <c r="P35" s="69" t="e">
        <f ca="1">Spisak!Z30 &amp; OcjenaSlovima(Spisak!Z30)</f>
        <v>#NAME?</v>
      </c>
    </row>
    <row r="36" spans="1:16">
      <c r="A36" s="73" t="str">
        <f>Spisak!B31</f>
        <v>31/2020</v>
      </c>
      <c r="B36" s="76" t="str">
        <f>Spisak!C31</f>
        <v>Albijanić Mirjana</v>
      </c>
      <c r="C36" s="68">
        <f>Spisak!D31</f>
        <v>0</v>
      </c>
      <c r="D36" s="68">
        <f>Spisak!E31</f>
        <v>0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>
        <f>Spisak!T31</f>
        <v>49</v>
      </c>
      <c r="K36" s="68" t="str">
        <f>Spisak!U31</f>
        <v/>
      </c>
      <c r="L36" s="68" t="str">
        <f>Spisak!V31</f>
        <v/>
      </c>
      <c r="M36" s="68">
        <f>Spisak!Q31</f>
        <v>46.5</v>
      </c>
      <c r="N36" s="68">
        <f>Spisak!R31</f>
        <v>0</v>
      </c>
      <c r="O36" s="68">
        <f>Spisak!Y31</f>
        <v>95.5</v>
      </c>
      <c r="P36" s="69" t="e">
        <f ca="1">Spisak!Z31 &amp; OcjenaSlovima(Spisak!Z31)</f>
        <v>#NAME?</v>
      </c>
    </row>
    <row r="37" spans="1:16">
      <c r="A37" s="73" t="str">
        <f>Spisak!B32</f>
        <v>32/2020</v>
      </c>
      <c r="B37" s="76" t="str">
        <f>Spisak!C32</f>
        <v>Jakovljević Nikola</v>
      </c>
      <c r="C37" s="68">
        <f>Spisak!D32</f>
        <v>0</v>
      </c>
      <c r="D37" s="68">
        <f>Spisak!E32</f>
        <v>0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>
        <f>Spisak!T32</f>
        <v>0</v>
      </c>
      <c r="K37" s="68" t="str">
        <f>Spisak!U32</f>
        <v/>
      </c>
      <c r="L37" s="68" t="str">
        <f>Spisak!V32</f>
        <v/>
      </c>
      <c r="M37" s="68">
        <f>Spisak!Q32</f>
        <v>0</v>
      </c>
      <c r="N37" s="68" t="str">
        <f>Spisak!R32</f>
        <v xml:space="preserve"> </v>
      </c>
      <c r="O37" s="68">
        <f>Spisak!Y32</f>
        <v>0</v>
      </c>
      <c r="P37" s="69" t="e">
        <f ca="1">Spisak!Z32 &amp; OcjenaSlovima(Spisak!Z32)</f>
        <v>#NAME?</v>
      </c>
    </row>
    <row r="38" spans="1:16">
      <c r="A38" s="73" t="str">
        <f>Spisak!B33</f>
        <v>33/2020</v>
      </c>
      <c r="B38" s="76" t="str">
        <f>Spisak!C33</f>
        <v>Šutović Ilija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>
        <f>Spisak!T33</f>
        <v>10</v>
      </c>
      <c r="K38" s="68" t="str">
        <f>Spisak!U33</f>
        <v/>
      </c>
      <c r="L38" s="68" t="str">
        <f>Spisak!V33</f>
        <v/>
      </c>
      <c r="M38" s="68">
        <f>Spisak!Q33</f>
        <v>11.5</v>
      </c>
      <c r="N38" s="68" t="str">
        <f>Spisak!R33</f>
        <v xml:space="preserve"> </v>
      </c>
      <c r="O38" s="68">
        <f>Spisak!Y33</f>
        <v>21.5</v>
      </c>
      <c r="P38" s="69" t="e">
        <f ca="1">Spisak!Z33 &amp; OcjenaSlovima(Spisak!Z33)</f>
        <v>#NAME?</v>
      </c>
    </row>
    <row r="39" spans="1:16">
      <c r="A39" s="73" t="str">
        <f>Spisak!B34</f>
        <v>34/2020</v>
      </c>
      <c r="B39" s="76" t="str">
        <f>Spisak!C34</f>
        <v>Tamindžić Nikola</v>
      </c>
      <c r="C39" s="68">
        <f>Spisak!D34</f>
        <v>0</v>
      </c>
      <c r="D39" s="68">
        <f>Spisak!E34</f>
        <v>0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>
        <f>Spisak!T34</f>
        <v>0</v>
      </c>
      <c r="K39" s="68" t="str">
        <f>Spisak!U34</f>
        <v/>
      </c>
      <c r="L39" s="68" t="str">
        <f>Spisak!V34</f>
        <v/>
      </c>
      <c r="M39" s="68">
        <f>Spisak!Q34</f>
        <v>0</v>
      </c>
      <c r="N39" s="68">
        <f>Spisak!R34</f>
        <v>0</v>
      </c>
      <c r="O39" s="68">
        <f>Spisak!Y34</f>
        <v>0</v>
      </c>
      <c r="P39" s="69" t="e">
        <f ca="1">Spisak!Z34 &amp; OcjenaSlovima(Spisak!Z34)</f>
        <v>#NAME?</v>
      </c>
    </row>
    <row r="40" spans="1:16">
      <c r="A40" s="73" t="str">
        <f>Spisak!B35</f>
        <v>35/2020</v>
      </c>
      <c r="B40" s="76" t="str">
        <f>Spisak!C35</f>
        <v>Palamar Irfan</v>
      </c>
      <c r="C40" s="68">
        <f>Spisak!D35</f>
        <v>0</v>
      </c>
      <c r="D40" s="68">
        <f>Spisak!E35</f>
        <v>0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 t="str">
        <f>Spisak!T35</f>
        <v/>
      </c>
      <c r="K40" s="68" t="str">
        <f>Spisak!U35</f>
        <v/>
      </c>
      <c r="L40" s="68" t="str">
        <f>Spisak!V35</f>
        <v/>
      </c>
      <c r="M40" s="68">
        <f>Spisak!Q35</f>
        <v>0</v>
      </c>
      <c r="N40" s="68">
        <f>Spisak!R35</f>
        <v>0</v>
      </c>
      <c r="O40" s="68">
        <f>Spisak!Y35</f>
        <v>0</v>
      </c>
      <c r="P40" s="69" t="e">
        <f ca="1">Spisak!Z35 &amp; OcjenaSlovima(Spisak!Z35)</f>
        <v>#NAME?</v>
      </c>
    </row>
    <row r="41" spans="1:16">
      <c r="A41" s="73" t="str">
        <f>Spisak!B36</f>
        <v>36/2020</v>
      </c>
      <c r="B41" s="76" t="str">
        <f>Spisak!C36</f>
        <v>Stijepović Vladimir</v>
      </c>
      <c r="C41" s="68">
        <f>Spisak!D36</f>
        <v>0</v>
      </c>
      <c r="D41" s="68">
        <f>Spisak!E36</f>
        <v>0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 t="str">
        <f>Spisak!T36</f>
        <v/>
      </c>
      <c r="K41" s="68" t="str">
        <f>Spisak!U36</f>
        <v/>
      </c>
      <c r="L41" s="68" t="str">
        <f>Spisak!V36</f>
        <v/>
      </c>
      <c r="M41" s="68">
        <f>Spisak!Q36</f>
        <v>0</v>
      </c>
      <c r="N41" s="68">
        <f>Spisak!R36</f>
        <v>0</v>
      </c>
      <c r="O41" s="68">
        <f>Spisak!Y36</f>
        <v>0</v>
      </c>
      <c r="P41" s="69" t="e">
        <f ca="1">Spisak!Z36 &amp; OcjenaSlovima(Spisak!Z36)</f>
        <v>#NAME?</v>
      </c>
    </row>
    <row r="42" spans="1:16">
      <c r="A42" s="73" t="str">
        <f>Spisak!B37</f>
        <v>37/2020</v>
      </c>
      <c r="B42" s="76" t="str">
        <f>Spisak!C37</f>
        <v>Damjanović Raduša</v>
      </c>
      <c r="C42" s="68">
        <f>Spisak!D37</f>
        <v>0</v>
      </c>
      <c r="D42" s="68">
        <f>Spisak!E37</f>
        <v>0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>
        <f>Spisak!T37</f>
        <v>37.5</v>
      </c>
      <c r="K42" s="68" t="str">
        <f>Spisak!U37</f>
        <v/>
      </c>
      <c r="L42" s="68" t="str">
        <f>Spisak!V37</f>
        <v/>
      </c>
      <c r="M42" s="68">
        <f>Spisak!Q37</f>
        <v>43</v>
      </c>
      <c r="N42" s="68">
        <f>Spisak!R37</f>
        <v>0</v>
      </c>
      <c r="O42" s="68">
        <f>Spisak!Y37</f>
        <v>80.5</v>
      </c>
      <c r="P42" s="69" t="e">
        <f ca="1">Spisak!Z37 &amp; OcjenaSlovima(Spisak!Z37)</f>
        <v>#NAME?</v>
      </c>
    </row>
    <row r="43" spans="1:16">
      <c r="A43" s="73" t="str">
        <f>Spisak!B38</f>
        <v>38/2020</v>
      </c>
      <c r="B43" s="76" t="str">
        <f>Spisak!C38</f>
        <v>Goda Arijana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>
        <f>Spisak!T38</f>
        <v>44.5</v>
      </c>
      <c r="K43" s="68" t="str">
        <f>Spisak!U38</f>
        <v/>
      </c>
      <c r="L43" s="68" t="str">
        <f>Spisak!V38</f>
        <v/>
      </c>
      <c r="M43" s="68">
        <f>Spisak!Q38</f>
        <v>46</v>
      </c>
      <c r="N43" s="68">
        <f>Spisak!R38</f>
        <v>0</v>
      </c>
      <c r="O43" s="68">
        <f>Spisak!Y38</f>
        <v>90.5</v>
      </c>
      <c r="P43" s="69" t="e">
        <f ca="1">Spisak!Z38 &amp; OcjenaSlovima(Spisak!Z38)</f>
        <v>#NAME?</v>
      </c>
    </row>
    <row r="44" spans="1:16">
      <c r="A44" s="73" t="str">
        <f>Spisak!B39</f>
        <v>39/2020</v>
      </c>
      <c r="B44" s="76" t="str">
        <f>Spisak!C39</f>
        <v>Dizdarević Miralem</v>
      </c>
      <c r="C44" s="68">
        <f>Spisak!D39</f>
        <v>0</v>
      </c>
      <c r="D44" s="68">
        <f>Spisak!E39</f>
        <v>0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>
        <f>Spisak!T39</f>
        <v>0</v>
      </c>
      <c r="K44" s="68" t="str">
        <f>Spisak!U39</f>
        <v/>
      </c>
      <c r="L44" s="68" t="str">
        <f>Spisak!V39</f>
        <v/>
      </c>
      <c r="M44" s="68">
        <f>Spisak!Q39</f>
        <v>0</v>
      </c>
      <c r="N44" s="68">
        <f>Spisak!R39</f>
        <v>0</v>
      </c>
      <c r="O44" s="68">
        <f>Spisak!Y39</f>
        <v>20</v>
      </c>
      <c r="P44" s="69" t="e">
        <f ca="1">Spisak!Z39 &amp; OcjenaSlovima(Spisak!Z39)</f>
        <v>#NAME?</v>
      </c>
    </row>
    <row r="45" spans="1:16">
      <c r="A45" s="73" t="str">
        <f>Spisak!B40</f>
        <v>41/2020</v>
      </c>
      <c r="B45" s="76" t="str">
        <f>Spisak!C40</f>
        <v>Popović Đorđe</v>
      </c>
      <c r="C45" s="68">
        <f>Spisak!D40</f>
        <v>0</v>
      </c>
      <c r="D45" s="68">
        <f>Spisak!E40</f>
        <v>0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 t="str">
        <f>Spisak!T40</f>
        <v/>
      </c>
      <c r="K45" s="68" t="str">
        <f>Spisak!U40</f>
        <v/>
      </c>
      <c r="L45" s="68" t="str">
        <f>Spisak!V40</f>
        <v/>
      </c>
      <c r="M45" s="68">
        <f>Spisak!Q40</f>
        <v>0</v>
      </c>
      <c r="N45" s="68">
        <f>Spisak!R40</f>
        <v>0</v>
      </c>
      <c r="O45" s="68">
        <f>Spisak!Y40</f>
        <v>0</v>
      </c>
      <c r="P45" s="69" t="e">
        <f ca="1">Spisak!Z40 &amp; OcjenaSlovima(Spisak!Z40)</f>
        <v>#NAME?</v>
      </c>
    </row>
    <row r="46" spans="1:16">
      <c r="A46" s="73" t="str">
        <f>Spisak!B41</f>
        <v>24/2019</v>
      </c>
      <c r="B46" s="76" t="str">
        <f>Spisak!C41</f>
        <v>Magdelinić Isidora</v>
      </c>
      <c r="C46" s="68">
        <f>Spisak!D41</f>
        <v>0</v>
      </c>
      <c r="D46" s="68">
        <f>Spisak!E41</f>
        <v>0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 t="str">
        <f>Spisak!T41</f>
        <v/>
      </c>
      <c r="K46" s="68" t="str">
        <f>Spisak!U41</f>
        <v/>
      </c>
      <c r="L46" s="68" t="str">
        <f>Spisak!V41</f>
        <v/>
      </c>
      <c r="M46" s="68">
        <f>Spisak!Q41</f>
        <v>0</v>
      </c>
      <c r="N46" s="68">
        <f>Spisak!R41</f>
        <v>0</v>
      </c>
      <c r="O46" s="68">
        <f>Spisak!Y41</f>
        <v>0</v>
      </c>
      <c r="P46" s="69" t="e">
        <f ca="1">Spisak!Z41 &amp; OcjenaSlovima(Spisak!Z41)</f>
        <v>#NAME?</v>
      </c>
    </row>
    <row r="47" spans="1:16">
      <c r="A47" s="73">
        <f>Spisak!B42</f>
        <v>0</v>
      </c>
      <c r="B47" s="76">
        <f>Spisak!C42</f>
        <v>0</v>
      </c>
      <c r="C47" s="68">
        <f>Spisak!D42</f>
        <v>0</v>
      </c>
      <c r="D47" s="68">
        <f>Spisak!E42</f>
        <v>0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>
        <f>Spisak!T42</f>
        <v>0</v>
      </c>
      <c r="K47" s="68">
        <f>Spisak!U42</f>
        <v>0</v>
      </c>
      <c r="L47" s="68">
        <f>Spisak!V42</f>
        <v>0</v>
      </c>
      <c r="M47" s="68">
        <f>Spisak!Q42</f>
        <v>0</v>
      </c>
      <c r="N47" s="68">
        <f>Spisak!R42</f>
        <v>0</v>
      </c>
      <c r="O47" s="68">
        <f>Spisak!Y42</f>
        <v>0</v>
      </c>
      <c r="P47" s="69" t="e">
        <f ca="1">Spisak!Z42 &amp; OcjenaSlovima(Spisak!Z42)</f>
        <v>#NAME?</v>
      </c>
    </row>
    <row r="48" spans="1:16">
      <c r="A48" s="73">
        <f>Spisak!B43</f>
        <v>0</v>
      </c>
      <c r="B48" s="76">
        <f>Spisak!C43</f>
        <v>0</v>
      </c>
      <c r="C48" s="68">
        <f>Spisak!D43</f>
        <v>0</v>
      </c>
      <c r="D48" s="68">
        <f>Spisak!E43</f>
        <v>0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>
        <f>Spisak!T43</f>
        <v>0</v>
      </c>
      <c r="K48" s="68">
        <f>Spisak!U43</f>
        <v>0</v>
      </c>
      <c r="L48" s="68">
        <f>Spisak!V43</f>
        <v>0</v>
      </c>
      <c r="M48" s="68">
        <f>Spisak!Q43</f>
        <v>0</v>
      </c>
      <c r="N48" s="68">
        <f>Spisak!R43</f>
        <v>0</v>
      </c>
      <c r="O48" s="68">
        <f>Spisak!Y43</f>
        <v>0</v>
      </c>
      <c r="P48" s="69" t="e">
        <f ca="1">Spisak!Z43 &amp; OcjenaSlovima(Spisak!Z43)</f>
        <v>#NAME?</v>
      </c>
    </row>
    <row r="49" spans="1:16">
      <c r="A49" s="73">
        <f>Spisak!B44</f>
        <v>0</v>
      </c>
      <c r="B49" s="76">
        <f>Spisak!C44</f>
        <v>0</v>
      </c>
      <c r="C49" s="68">
        <f>Spisak!D44</f>
        <v>0</v>
      </c>
      <c r="D49" s="68">
        <f>Spisak!E44</f>
        <v>0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>
        <f>Spisak!T44</f>
        <v>0</v>
      </c>
      <c r="K49" s="68">
        <f>Spisak!U44</f>
        <v>0</v>
      </c>
      <c r="L49" s="68">
        <f>Spisak!V44</f>
        <v>0</v>
      </c>
      <c r="M49" s="68">
        <f>Spisak!Q44</f>
        <v>0</v>
      </c>
      <c r="N49" s="68">
        <f>Spisak!R44</f>
        <v>0</v>
      </c>
      <c r="O49" s="68">
        <f>Spisak!Y44</f>
        <v>0</v>
      </c>
      <c r="P49" s="69" t="e">
        <f ca="1">Spisak!Z44 &amp; OcjenaSlovima(Spisak!Z44)</f>
        <v>#NAME?</v>
      </c>
    </row>
    <row r="50" spans="1:16">
      <c r="A50" s="73">
        <f>Spisak!B45</f>
        <v>0</v>
      </c>
      <c r="B50" s="76">
        <f>Spisak!C45</f>
        <v>0</v>
      </c>
      <c r="C50" s="68">
        <f>Spisak!D45</f>
        <v>0</v>
      </c>
      <c r="D50" s="68">
        <f>Spisak!E45</f>
        <v>0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>
        <f>Spisak!T45</f>
        <v>0</v>
      </c>
      <c r="K50" s="68">
        <f>Spisak!U45</f>
        <v>0</v>
      </c>
      <c r="L50" s="68">
        <f>Spisak!V45</f>
        <v>0</v>
      </c>
      <c r="M50" s="68">
        <f>Spisak!Q45</f>
        <v>0</v>
      </c>
      <c r="N50" s="68">
        <f>Spisak!R45</f>
        <v>0</v>
      </c>
      <c r="O50" s="68">
        <f>Spisak!Y45</f>
        <v>0</v>
      </c>
      <c r="P50" s="69" t="e">
        <f ca="1">Spisak!Z45 &amp; OcjenaSlovima(Spisak!Z45)</f>
        <v>#NAME?</v>
      </c>
    </row>
    <row r="51" spans="1:16">
      <c r="A51" s="73">
        <f>Spisak!B46</f>
        <v>0</v>
      </c>
      <c r="B51" s="76">
        <f>Spisak!C46</f>
        <v>0</v>
      </c>
      <c r="C51" s="68">
        <f>Spisak!D46</f>
        <v>0</v>
      </c>
      <c r="D51" s="68">
        <f>Spisak!E46</f>
        <v>0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>
        <f>Spisak!T46</f>
        <v>0</v>
      </c>
      <c r="K51" s="68">
        <f>Spisak!U46</f>
        <v>0</v>
      </c>
      <c r="L51" s="68">
        <f>Spisak!V46</f>
        <v>0</v>
      </c>
      <c r="M51" s="68">
        <f>Spisak!Q46</f>
        <v>0</v>
      </c>
      <c r="N51" s="68">
        <f>Spisak!R46</f>
        <v>0</v>
      </c>
      <c r="O51" s="68">
        <f>Spisak!Y46</f>
        <v>0</v>
      </c>
      <c r="P51" s="69" t="e">
        <f ca="1">Spisak!Z46 &amp; OcjenaSlovima(Spisak!Z46)</f>
        <v>#NAME?</v>
      </c>
    </row>
    <row r="52" spans="1:16">
      <c r="A52" s="73">
        <f>Spisak!B47</f>
        <v>0</v>
      </c>
      <c r="B52" s="76">
        <f>Spisak!C47</f>
        <v>0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>
        <f>Spisak!T47</f>
        <v>0</v>
      </c>
      <c r="K52" s="68">
        <f>Spisak!U47</f>
        <v>0</v>
      </c>
      <c r="L52" s="68">
        <f>Spisak!V47</f>
        <v>0</v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 &amp; OcjenaSlovima(Spisak!Z47)</f>
        <v>#NAME?</v>
      </c>
    </row>
    <row r="53" spans="1:16">
      <c r="A53" s="73">
        <f>Spisak!B48</f>
        <v>0</v>
      </c>
      <c r="B53" s="76">
        <f>Spisak!C48</f>
        <v>0</v>
      </c>
      <c r="C53" s="68">
        <f>Spisak!D48</f>
        <v>0</v>
      </c>
      <c r="D53" s="68">
        <f>Spisak!E48</f>
        <v>0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>
        <f>Spisak!T48</f>
        <v>0</v>
      </c>
      <c r="K53" s="68">
        <f>Spisak!U48</f>
        <v>0</v>
      </c>
      <c r="L53" s="68">
        <f>Spisak!V48</f>
        <v>0</v>
      </c>
      <c r="M53" s="68">
        <f>Spisak!Q48</f>
        <v>0</v>
      </c>
      <c r="N53" s="68">
        <f>Spisak!R48</f>
        <v>0</v>
      </c>
      <c r="O53" s="68">
        <f>Spisak!Y48</f>
        <v>0</v>
      </c>
      <c r="P53" s="69" t="e">
        <f ca="1">Spisak!Z48 &amp; OcjenaSlovima(Spisak!Z48)</f>
        <v>#NAME?</v>
      </c>
    </row>
    <row r="54" spans="1:16">
      <c r="A54" s="73">
        <f>Spisak!B49</f>
        <v>0</v>
      </c>
      <c r="B54" s="76">
        <f>Spisak!C49</f>
        <v>0</v>
      </c>
      <c r="C54" s="68">
        <f>Spisak!D49</f>
        <v>0</v>
      </c>
      <c r="D54" s="68">
        <f>Spisak!E49</f>
        <v>0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>
        <f>Spisak!T49</f>
        <v>0</v>
      </c>
      <c r="K54" s="68">
        <f>Spisak!U49</f>
        <v>0</v>
      </c>
      <c r="L54" s="68">
        <f>Spisak!V49</f>
        <v>0</v>
      </c>
      <c r="M54" s="68">
        <f>Spisak!Q49</f>
        <v>0</v>
      </c>
      <c r="N54" s="68">
        <f>Spisak!R49</f>
        <v>0</v>
      </c>
      <c r="O54" s="68">
        <f>Spisak!Y49</f>
        <v>0</v>
      </c>
      <c r="P54" s="69" t="e">
        <f ca="1">Spisak!Z49 &amp; OcjenaSlovima(Spisak!Z49)</f>
        <v>#NAME?</v>
      </c>
    </row>
    <row r="55" spans="1:16">
      <c r="A55" s="73">
        <f>Spisak!B50</f>
        <v>0</v>
      </c>
      <c r="B55" s="76">
        <f>Spisak!C50</f>
        <v>0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>
        <f>Spisak!T50</f>
        <v>0</v>
      </c>
      <c r="K55" s="68">
        <f>Spisak!U50</f>
        <v>0</v>
      </c>
      <c r="L55" s="68">
        <f>Spisak!V50</f>
        <v>0</v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 &amp; OcjenaSlovima(Spisak!Z50)</f>
        <v>#NAME?</v>
      </c>
    </row>
    <row r="56" spans="1:16">
      <c r="A56" s="73">
        <f>Spisak!B51</f>
        <v>0</v>
      </c>
      <c r="B56" s="76">
        <f>Spisak!C51</f>
        <v>0</v>
      </c>
      <c r="C56" s="68">
        <f>Spisak!D51</f>
        <v>0</v>
      </c>
      <c r="D56" s="68">
        <f>Spisak!E51</f>
        <v>0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>
        <f>Spisak!T51</f>
        <v>0</v>
      </c>
      <c r="K56" s="68">
        <f>Spisak!U51</f>
        <v>0</v>
      </c>
      <c r="L56" s="68">
        <f>Spisak!V51</f>
        <v>0</v>
      </c>
      <c r="M56" s="68">
        <f>Spisak!Q51</f>
        <v>0</v>
      </c>
      <c r="N56" s="68">
        <f>Spisak!R51</f>
        <v>0</v>
      </c>
      <c r="O56" s="68">
        <f>Spisak!Y51</f>
        <v>0</v>
      </c>
      <c r="P56" s="69" t="e">
        <f ca="1">Spisak!Z51 &amp; OcjenaSlovima(Spisak!Z51)</f>
        <v>#NAME?</v>
      </c>
    </row>
    <row r="57" spans="1:16">
      <c r="A57" s="73">
        <f>Spisak!B52</f>
        <v>0</v>
      </c>
      <c r="B57" s="76">
        <f>Spisak!C52</f>
        <v>0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>
        <f>Spisak!T52</f>
        <v>0</v>
      </c>
      <c r="K57" s="68">
        <f>Spisak!U52</f>
        <v>0</v>
      </c>
      <c r="L57" s="68">
        <f>Spisak!V52</f>
        <v>0</v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 &amp; OcjenaSlovima(Spisak!Z52)</f>
        <v>#NAME?</v>
      </c>
    </row>
    <row r="58" spans="1:16">
      <c r="A58" s="73">
        <f>Spisak!B53</f>
        <v>0</v>
      </c>
      <c r="B58" s="76">
        <f>Spisak!C53</f>
        <v>0</v>
      </c>
      <c r="C58" s="68">
        <f>Spisak!D53</f>
        <v>0</v>
      </c>
      <c r="D58" s="68">
        <f>Spisak!E53</f>
        <v>0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>
        <f>Spisak!T53</f>
        <v>0</v>
      </c>
      <c r="K58" s="68">
        <f>Spisak!U53</f>
        <v>0</v>
      </c>
      <c r="L58" s="68">
        <f>Spisak!V53</f>
        <v>0</v>
      </c>
      <c r="M58" s="68">
        <f>Spisak!Q53</f>
        <v>0</v>
      </c>
      <c r="N58" s="68">
        <f>Spisak!R53</f>
        <v>0</v>
      </c>
      <c r="O58" s="68">
        <f>Spisak!Y53</f>
        <v>0</v>
      </c>
      <c r="P58" s="69" t="e">
        <f ca="1">Spisak!Z53 &amp; OcjenaSlovima(Spisak!Z53)</f>
        <v>#NAME?</v>
      </c>
    </row>
    <row r="59" spans="1:16">
      <c r="A59" s="73">
        <f>Spisak!B54</f>
        <v>0</v>
      </c>
      <c r="B59" s="76">
        <f>Spisak!C54</f>
        <v>0</v>
      </c>
      <c r="C59" s="68">
        <f>Spisak!D54</f>
        <v>0</v>
      </c>
      <c r="D59" s="68">
        <f>Spisak!E54</f>
        <v>0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>
        <f>Spisak!T54</f>
        <v>0</v>
      </c>
      <c r="K59" s="68">
        <f>Spisak!U54</f>
        <v>0</v>
      </c>
      <c r="L59" s="68">
        <f>Spisak!V54</f>
        <v>0</v>
      </c>
      <c r="M59" s="68">
        <f>Spisak!Q54</f>
        <v>0</v>
      </c>
      <c r="N59" s="68">
        <f>Spisak!R54</f>
        <v>0</v>
      </c>
      <c r="O59" s="68">
        <f>Spisak!Y54</f>
        <v>0</v>
      </c>
      <c r="P59" s="69" t="e">
        <f ca="1">Spisak!Z54 &amp; OcjenaSlovima(Spisak!Z54)</f>
        <v>#NAME?</v>
      </c>
    </row>
    <row r="60" spans="1:16">
      <c r="A60" s="73">
        <f>Spisak!B55</f>
        <v>0</v>
      </c>
      <c r="B60" s="76">
        <f>Spisak!C55</f>
        <v>0</v>
      </c>
      <c r="C60" s="68">
        <f>Spisak!D55</f>
        <v>0</v>
      </c>
      <c r="D60" s="68">
        <f>Spisak!E55</f>
        <v>0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>
        <f>Spisak!T55</f>
        <v>0</v>
      </c>
      <c r="K60" s="68">
        <f>Spisak!U55</f>
        <v>0</v>
      </c>
      <c r="L60" s="68">
        <f>Spisak!V55</f>
        <v>0</v>
      </c>
      <c r="M60" s="68">
        <f>Spisak!Q55</f>
        <v>0</v>
      </c>
      <c r="N60" s="68">
        <f>Spisak!R55</f>
        <v>0</v>
      </c>
      <c r="O60" s="68">
        <f>Spisak!Y55</f>
        <v>0</v>
      </c>
      <c r="P60" s="69" t="e">
        <f ca="1">Spisak!Z55 &amp; OcjenaSlovima(Spisak!Z55)</f>
        <v>#NAME?</v>
      </c>
    </row>
    <row r="61" spans="1:16">
      <c r="A61" s="73">
        <f>Spisak!B56</f>
        <v>0</v>
      </c>
      <c r="B61" s="76">
        <f>Spisak!C56</f>
        <v>0</v>
      </c>
      <c r="C61" s="68">
        <f>Spisak!D56</f>
        <v>0</v>
      </c>
      <c r="D61" s="68">
        <f>Spisak!E56</f>
        <v>0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>
        <f>Spisak!T56</f>
        <v>0</v>
      </c>
      <c r="K61" s="68">
        <f>Spisak!U56</f>
        <v>0</v>
      </c>
      <c r="L61" s="68">
        <f>Spisak!V56</f>
        <v>0</v>
      </c>
      <c r="M61" s="68">
        <f>Spisak!Q56</f>
        <v>0</v>
      </c>
      <c r="N61" s="68">
        <f>Spisak!R56</f>
        <v>0</v>
      </c>
      <c r="O61" s="68">
        <f>Spisak!Y56</f>
        <v>0</v>
      </c>
      <c r="P61" s="69" t="e">
        <f ca="1">Spisak!Z56 &amp; OcjenaSlovima(Spisak!Z56)</f>
        <v>#NAME?</v>
      </c>
    </row>
    <row r="62" spans="1:16">
      <c r="A62" s="73">
        <f>Spisak!B57</f>
        <v>0</v>
      </c>
      <c r="B62" s="76">
        <f>Spisak!C57</f>
        <v>0</v>
      </c>
      <c r="C62" s="68">
        <f>Spisak!D57</f>
        <v>0</v>
      </c>
      <c r="D62" s="68">
        <f>Spisak!E57</f>
        <v>0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>
        <f>Spisak!T57</f>
        <v>0</v>
      </c>
      <c r="K62" s="68">
        <f>Spisak!U57</f>
        <v>0</v>
      </c>
      <c r="L62" s="68">
        <f>Spisak!V57</f>
        <v>0</v>
      </c>
      <c r="M62" s="68">
        <f>Spisak!Q57</f>
        <v>0</v>
      </c>
      <c r="N62" s="68">
        <f>Spisak!R57</f>
        <v>0</v>
      </c>
      <c r="O62" s="68">
        <f>Spisak!Y57</f>
        <v>0</v>
      </c>
      <c r="P62" s="69" t="e">
        <f ca="1">Spisak!Z57 &amp; OcjenaSlovima(Spisak!Z57)</f>
        <v>#NAME?</v>
      </c>
    </row>
    <row r="63" spans="1:16">
      <c r="A63" s="73">
        <f>Spisak!B58</f>
        <v>0</v>
      </c>
      <c r="B63" s="76">
        <f>Spisak!C58</f>
        <v>0</v>
      </c>
      <c r="C63" s="68">
        <f>Spisak!D58</f>
        <v>0</v>
      </c>
      <c r="D63" s="68">
        <f>Spisak!E58</f>
        <v>0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>
        <f>Spisak!T58</f>
        <v>0</v>
      </c>
      <c r="K63" s="68">
        <f>Spisak!U58</f>
        <v>0</v>
      </c>
      <c r="L63" s="68">
        <f>Spisak!V58</f>
        <v>0</v>
      </c>
      <c r="M63" s="68">
        <f>Spisak!Q58</f>
        <v>0</v>
      </c>
      <c r="N63" s="68">
        <f>Spisak!R58</f>
        <v>0</v>
      </c>
      <c r="O63" s="68">
        <f>Spisak!Y58</f>
        <v>0</v>
      </c>
      <c r="P63" s="69" t="e">
        <f ca="1">Spisak!Z58 &amp; OcjenaSlovima(Spisak!Z58)</f>
        <v>#NAME?</v>
      </c>
    </row>
    <row r="64" spans="1:16">
      <c r="A64" s="73">
        <f>Spisak!B59</f>
        <v>0</v>
      </c>
      <c r="B64" s="76">
        <f>Spisak!C59</f>
        <v>0</v>
      </c>
      <c r="C64" s="68">
        <f>Spisak!D59</f>
        <v>0</v>
      </c>
      <c r="D64" s="68">
        <f>Spisak!E59</f>
        <v>0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>
        <f>Spisak!T59</f>
        <v>0</v>
      </c>
      <c r="K64" s="68">
        <f>Spisak!U59</f>
        <v>0</v>
      </c>
      <c r="L64" s="68">
        <f>Spisak!V59</f>
        <v>0</v>
      </c>
      <c r="M64" s="68">
        <f>Spisak!Q59</f>
        <v>0</v>
      </c>
      <c r="N64" s="68">
        <f>Spisak!R59</f>
        <v>0</v>
      </c>
      <c r="O64" s="68">
        <f>Spisak!Y59</f>
        <v>0</v>
      </c>
      <c r="P64" s="69" t="e">
        <f ca="1">Spisak!Z59 &amp; OcjenaSlovima(Spisak!Z59)</f>
        <v>#NAME?</v>
      </c>
    </row>
    <row r="65" spans="1:16">
      <c r="A65" s="73">
        <f>Spisak!B60</f>
        <v>0</v>
      </c>
      <c r="B65" s="76">
        <f>Spisak!C60</f>
        <v>0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>
        <f>Spisak!T60</f>
        <v>0</v>
      </c>
      <c r="K65" s="68">
        <f>Spisak!U60</f>
        <v>0</v>
      </c>
      <c r="L65" s="68">
        <f>Spisak!V60</f>
        <v>0</v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 &amp; OcjenaSlovima(Spisak!Z60)</f>
        <v>#NAME?</v>
      </c>
    </row>
    <row r="66" spans="1:16">
      <c r="A66" s="73">
        <f>Spisak!B61</f>
        <v>0</v>
      </c>
      <c r="B66" s="76">
        <f>Spisak!C61</f>
        <v>0</v>
      </c>
      <c r="C66" s="68">
        <f>Spisak!D61</f>
        <v>0</v>
      </c>
      <c r="D66" s="68">
        <f>Spisak!E61</f>
        <v>0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>
        <f>Spisak!T61</f>
        <v>0</v>
      </c>
      <c r="K66" s="68">
        <f>Spisak!U61</f>
        <v>0</v>
      </c>
      <c r="L66" s="68">
        <f>Spisak!V61</f>
        <v>0</v>
      </c>
      <c r="M66" s="68">
        <f>Spisak!Q61</f>
        <v>0</v>
      </c>
      <c r="N66" s="68">
        <f>Spisak!R61</f>
        <v>0</v>
      </c>
      <c r="O66" s="68">
        <f>Spisak!Y61</f>
        <v>0</v>
      </c>
      <c r="P66" s="69" t="e">
        <f ca="1">Spisak!Z61 &amp; OcjenaSlovima(Spisak!Z61)</f>
        <v>#NAME?</v>
      </c>
    </row>
    <row r="67" spans="1:16">
      <c r="A67" s="73">
        <f>Spisak!B62</f>
        <v>0</v>
      </c>
      <c r="B67" s="76">
        <f>Spisak!C62</f>
        <v>0</v>
      </c>
      <c r="C67" s="68">
        <f>Spisak!D62</f>
        <v>0</v>
      </c>
      <c r="D67" s="68">
        <f>Spisak!E62</f>
        <v>0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>
        <f>Spisak!T62</f>
        <v>0</v>
      </c>
      <c r="K67" s="68">
        <f>Spisak!U62</f>
        <v>0</v>
      </c>
      <c r="L67" s="68">
        <f>Spisak!V62</f>
        <v>0</v>
      </c>
      <c r="M67" s="68">
        <f>Spisak!Q62</f>
        <v>0</v>
      </c>
      <c r="N67" s="68">
        <f>Spisak!R62</f>
        <v>0</v>
      </c>
      <c r="O67" s="68">
        <f>Spisak!Y62</f>
        <v>0</v>
      </c>
      <c r="P67" s="69" t="e">
        <f ca="1">Spisak!Z62 &amp; OcjenaSlovima(Spisak!Z62)</f>
        <v>#NAME?</v>
      </c>
    </row>
    <row r="68" spans="1:16">
      <c r="A68" s="73">
        <f>Spisak!B63</f>
        <v>0</v>
      </c>
      <c r="B68" s="76">
        <f>Spisak!C63</f>
        <v>0</v>
      </c>
      <c r="C68" s="68">
        <f>Spisak!D63</f>
        <v>0</v>
      </c>
      <c r="D68" s="68">
        <f>Spisak!E63</f>
        <v>0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>
        <f>Spisak!T63</f>
        <v>0</v>
      </c>
      <c r="K68" s="68">
        <f>Spisak!U63</f>
        <v>0</v>
      </c>
      <c r="L68" s="68">
        <f>Spisak!V63</f>
        <v>0</v>
      </c>
      <c r="M68" s="68">
        <f>Spisak!Q63</f>
        <v>0</v>
      </c>
      <c r="N68" s="68">
        <f>Spisak!R63</f>
        <v>0</v>
      </c>
      <c r="O68" s="68">
        <f>Spisak!Y63</f>
        <v>0</v>
      </c>
      <c r="P68" s="69" t="e">
        <f ca="1">Spisak!Z63 &amp; OcjenaSlovima(Spisak!Z63)</f>
        <v>#NAME?</v>
      </c>
    </row>
    <row r="69" spans="1:16">
      <c r="A69" s="73">
        <f>Spisak!B64</f>
        <v>0</v>
      </c>
      <c r="B69" s="76">
        <f>Spisak!C64</f>
        <v>0</v>
      </c>
      <c r="C69" s="68">
        <f>Spisak!D64</f>
        <v>0</v>
      </c>
      <c r="D69" s="68">
        <f>Spisak!E64</f>
        <v>0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>
        <f>Spisak!T64</f>
        <v>0</v>
      </c>
      <c r="K69" s="68">
        <f>Spisak!U64</f>
        <v>0</v>
      </c>
      <c r="L69" s="68">
        <f>Spisak!V64</f>
        <v>0</v>
      </c>
      <c r="M69" s="68">
        <f>Spisak!Q64</f>
        <v>0</v>
      </c>
      <c r="N69" s="68">
        <f>Spisak!R64</f>
        <v>0</v>
      </c>
      <c r="O69" s="68">
        <f>Spisak!Y64</f>
        <v>0</v>
      </c>
      <c r="P69" s="69" t="e">
        <f ca="1">Spisak!Z64 &amp; OcjenaSlovima(Spisak!Z64)</f>
        <v>#NAME?</v>
      </c>
    </row>
    <row r="70" spans="1:16">
      <c r="A70" s="73">
        <f>Spisak!B65</f>
        <v>0</v>
      </c>
      <c r="B70" s="76">
        <f>Spisak!C65</f>
        <v>0</v>
      </c>
      <c r="C70" s="68">
        <f>Spisak!D65</f>
        <v>0</v>
      </c>
      <c r="D70" s="68">
        <f>Spisak!E65</f>
        <v>0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>
        <f>Spisak!T65</f>
        <v>0</v>
      </c>
      <c r="K70" s="68">
        <f>Spisak!U65</f>
        <v>0</v>
      </c>
      <c r="L70" s="68">
        <f>Spisak!V65</f>
        <v>0</v>
      </c>
      <c r="M70" s="68">
        <f>Spisak!Q65</f>
        <v>0</v>
      </c>
      <c r="N70" s="68">
        <f>Spisak!R65</f>
        <v>0</v>
      </c>
      <c r="O70" s="68">
        <f>Spisak!Y65</f>
        <v>0</v>
      </c>
      <c r="P70" s="69" t="e">
        <f ca="1">Spisak!Z65 &amp; OcjenaSlovima(Spisak!Z65)</f>
        <v>#NAME?</v>
      </c>
    </row>
    <row r="71" spans="1:16">
      <c r="A71" s="73">
        <f>Spisak!B66</f>
        <v>0</v>
      </c>
      <c r="B71" s="76">
        <f>Spisak!C66</f>
        <v>0</v>
      </c>
      <c r="C71" s="68">
        <f>Spisak!D66</f>
        <v>0</v>
      </c>
      <c r="D71" s="68">
        <f>Spisak!E66</f>
        <v>0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>
        <f>Spisak!T66</f>
        <v>0</v>
      </c>
      <c r="K71" s="68">
        <f>Spisak!U66</f>
        <v>0</v>
      </c>
      <c r="L71" s="68">
        <f>Spisak!V66</f>
        <v>0</v>
      </c>
      <c r="M71" s="68">
        <f>Spisak!Q66</f>
        <v>0</v>
      </c>
      <c r="N71" s="68">
        <f>Spisak!R66</f>
        <v>0</v>
      </c>
      <c r="O71" s="68">
        <f>Spisak!Y66</f>
        <v>0</v>
      </c>
      <c r="P71" s="69" t="e">
        <f ca="1">Spisak!Z66 &amp; OcjenaSlovima(Spisak!Z66)</f>
        <v>#NAME?</v>
      </c>
    </row>
    <row r="72" spans="1:16">
      <c r="A72" s="73">
        <f>Spisak!B67</f>
        <v>0</v>
      </c>
      <c r="B72" s="76">
        <f>Spisak!C67</f>
        <v>0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>
        <f>Spisak!T67</f>
        <v>0</v>
      </c>
      <c r="K72" s="68">
        <f>Spisak!U67</f>
        <v>0</v>
      </c>
      <c r="L72" s="68">
        <f>Spisak!V67</f>
        <v>0</v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 &amp; OcjenaSlovima(Spisak!Z67)</f>
        <v>#NAME?</v>
      </c>
    </row>
    <row r="73" spans="1:16">
      <c r="A73" s="73">
        <f>Spisak!B68</f>
        <v>0</v>
      </c>
      <c r="B73" s="76">
        <f>Spisak!C68</f>
        <v>0</v>
      </c>
      <c r="C73" s="68">
        <f>Spisak!D68</f>
        <v>0</v>
      </c>
      <c r="D73" s="68">
        <f>Spisak!E68</f>
        <v>0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>
        <f>Spisak!T68</f>
        <v>0</v>
      </c>
      <c r="K73" s="68">
        <f>Spisak!U68</f>
        <v>0</v>
      </c>
      <c r="L73" s="68">
        <f>Spisak!V68</f>
        <v>0</v>
      </c>
      <c r="M73" s="68">
        <f>Spisak!Q68</f>
        <v>0</v>
      </c>
      <c r="N73" s="68">
        <f>Spisak!R68</f>
        <v>0</v>
      </c>
      <c r="O73" s="68">
        <f>Spisak!Y68</f>
        <v>0</v>
      </c>
      <c r="P73" s="69" t="e">
        <f ca="1">Spisak!Z68 &amp; OcjenaSlovima(Spisak!Z68)</f>
        <v>#NAME?</v>
      </c>
    </row>
    <row r="74" spans="1:16">
      <c r="A74" s="73">
        <f>Spisak!B69</f>
        <v>0</v>
      </c>
      <c r="B74" s="76">
        <f>Spisak!C69</f>
        <v>0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>
        <f>Spisak!T69</f>
        <v>0</v>
      </c>
      <c r="K74" s="68">
        <f>Spisak!U69</f>
        <v>0</v>
      </c>
      <c r="L74" s="68">
        <f>Spisak!V69</f>
        <v>0</v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 &amp; OcjenaSlovima(Spisak!Z69)</f>
        <v>#NAME?</v>
      </c>
    </row>
    <row r="75" spans="1:16">
      <c r="A75" s="73">
        <f>Spisak!B70</f>
        <v>0</v>
      </c>
      <c r="B75" s="76">
        <f>Spisak!C70</f>
        <v>0</v>
      </c>
      <c r="C75" s="68">
        <f>Spisak!D70</f>
        <v>0</v>
      </c>
      <c r="D75" s="68">
        <f>Spisak!E70</f>
        <v>0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>
        <f>Spisak!T70</f>
        <v>0</v>
      </c>
      <c r="K75" s="68">
        <f>Spisak!U70</f>
        <v>0</v>
      </c>
      <c r="L75" s="68">
        <f>Spisak!V70</f>
        <v>0</v>
      </c>
      <c r="M75" s="68">
        <f>Spisak!Q70</f>
        <v>0</v>
      </c>
      <c r="N75" s="68">
        <f>Spisak!R70</f>
        <v>0</v>
      </c>
      <c r="O75" s="68">
        <f>Spisak!Y70</f>
        <v>0</v>
      </c>
      <c r="P75" s="69" t="e">
        <f ca="1">Spisak!Z70 &amp; OcjenaSlovima(Spisak!Z70)</f>
        <v>#NAME?</v>
      </c>
    </row>
    <row r="76" spans="1:16">
      <c r="A76" s="73">
        <f>Spisak!B71</f>
        <v>0</v>
      </c>
      <c r="B76" s="76">
        <f>Spisak!C71</f>
        <v>0</v>
      </c>
      <c r="C76" s="68">
        <f>Spisak!D71</f>
        <v>0</v>
      </c>
      <c r="D76" s="68">
        <f>Spisak!E71</f>
        <v>0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>
        <f>Spisak!T71</f>
        <v>0</v>
      </c>
      <c r="K76" s="68">
        <f>Spisak!U71</f>
        <v>0</v>
      </c>
      <c r="L76" s="68">
        <f>Spisak!V71</f>
        <v>0</v>
      </c>
      <c r="M76" s="68">
        <f>Spisak!Q71</f>
        <v>0</v>
      </c>
      <c r="N76" s="68">
        <f>Spisak!R71</f>
        <v>0</v>
      </c>
      <c r="O76" s="68">
        <f>Spisak!Y71</f>
        <v>0</v>
      </c>
      <c r="P76" s="69" t="e">
        <f ca="1">Spisak!Z71 &amp; OcjenaSlovima(Spisak!Z71)</f>
        <v>#NAME?</v>
      </c>
    </row>
    <row r="77" spans="1:16">
      <c r="A77" s="73">
        <f>Spisak!B72</f>
        <v>0</v>
      </c>
      <c r="B77" s="76">
        <f>Spisak!C72</f>
        <v>0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>
        <f>Spisak!T72</f>
        <v>0</v>
      </c>
      <c r="K77" s="68">
        <f>Spisak!U72</f>
        <v>0</v>
      </c>
      <c r="L77" s="68">
        <f>Spisak!V72</f>
        <v>0</v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 &amp; OcjenaSlovima(Spisak!Z72)</f>
        <v>#NAME?</v>
      </c>
    </row>
    <row r="78" spans="1:16">
      <c r="A78" s="73">
        <f>Spisak!B73</f>
        <v>0</v>
      </c>
      <c r="B78" s="76">
        <f>Spisak!C73</f>
        <v>0</v>
      </c>
      <c r="C78" s="68">
        <f>Spisak!D73</f>
        <v>0</v>
      </c>
      <c r="D78" s="68">
        <f>Spisak!E73</f>
        <v>0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>
        <f>Spisak!T73</f>
        <v>0</v>
      </c>
      <c r="K78" s="68">
        <f>Spisak!U73</f>
        <v>0</v>
      </c>
      <c r="L78" s="68">
        <f>Spisak!V73</f>
        <v>0</v>
      </c>
      <c r="M78" s="68">
        <f>Spisak!Q73</f>
        <v>0</v>
      </c>
      <c r="N78" s="68">
        <f>Spisak!R73</f>
        <v>0</v>
      </c>
      <c r="O78" s="68">
        <f>Spisak!Y73</f>
        <v>0</v>
      </c>
      <c r="P78" s="69" t="e">
        <f ca="1">Spisak!Z73 &amp; OcjenaSlovima(Spisak!Z73)</f>
        <v>#NAME?</v>
      </c>
    </row>
    <row r="79" spans="1:16">
      <c r="A79" s="73">
        <f>Spisak!B74</f>
        <v>0</v>
      </c>
      <c r="B79" s="76">
        <f>Spisak!C74</f>
        <v>0</v>
      </c>
      <c r="C79" s="68">
        <f>Spisak!D74</f>
        <v>0</v>
      </c>
      <c r="D79" s="68">
        <f>Spisak!E74</f>
        <v>0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>
        <f>Spisak!T74</f>
        <v>0</v>
      </c>
      <c r="K79" s="68">
        <f>Spisak!U74</f>
        <v>0</v>
      </c>
      <c r="L79" s="68">
        <f>Spisak!V74</f>
        <v>0</v>
      </c>
      <c r="M79" s="68">
        <f>Spisak!Q74</f>
        <v>0</v>
      </c>
      <c r="N79" s="68">
        <f>Spisak!R74</f>
        <v>0</v>
      </c>
      <c r="O79" s="68">
        <f>Spisak!Y74</f>
        <v>0</v>
      </c>
      <c r="P79" s="69" t="e">
        <f ca="1">Spisak!Z74 &amp; OcjenaSlovima(Spisak!Z74)</f>
        <v>#NAME?</v>
      </c>
    </row>
    <row r="80" spans="1:16">
      <c r="A80" s="73">
        <f>Spisak!B75</f>
        <v>0</v>
      </c>
      <c r="B80" s="76">
        <f>Spisak!C75</f>
        <v>0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>
        <f>Spisak!T75</f>
        <v>0</v>
      </c>
      <c r="K80" s="68">
        <f>Spisak!U75</f>
        <v>0</v>
      </c>
      <c r="L80" s="68">
        <f>Spisak!V75</f>
        <v>0</v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 &amp; OcjenaSlovima(Spisak!Z75)</f>
        <v>#NAME?</v>
      </c>
    </row>
    <row r="81" spans="1:16">
      <c r="A81" s="73">
        <f>Spisak!B76</f>
        <v>0</v>
      </c>
      <c r="B81" s="76">
        <f>Spisak!C76</f>
        <v>0</v>
      </c>
      <c r="C81" s="68">
        <f>Spisak!D76</f>
        <v>0</v>
      </c>
      <c r="D81" s="68">
        <f>Spisak!E76</f>
        <v>0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>
        <f>Spisak!T76</f>
        <v>0</v>
      </c>
      <c r="K81" s="68">
        <f>Spisak!U76</f>
        <v>0</v>
      </c>
      <c r="L81" s="68">
        <f>Spisak!V76</f>
        <v>0</v>
      </c>
      <c r="M81" s="68">
        <f>Spisak!Q76</f>
        <v>0</v>
      </c>
      <c r="N81" s="68">
        <f>Spisak!R76</f>
        <v>0</v>
      </c>
      <c r="O81" s="68">
        <f>Spisak!Y76</f>
        <v>0</v>
      </c>
      <c r="P81" s="69" t="e">
        <f ca="1">Spisak!Z76 &amp; OcjenaSlovima(Spisak!Z76)</f>
        <v>#NAME?</v>
      </c>
    </row>
    <row r="82" spans="1:16">
      <c r="A82" s="73">
        <f>Spisak!B77</f>
        <v>0</v>
      </c>
      <c r="B82" s="76">
        <f>Spisak!C77</f>
        <v>0</v>
      </c>
      <c r="C82" s="68">
        <f>Spisak!D77</f>
        <v>0</v>
      </c>
      <c r="D82" s="68">
        <f>Spisak!E77</f>
        <v>0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>
        <f>Spisak!T77</f>
        <v>0</v>
      </c>
      <c r="K82" s="68">
        <f>Spisak!U77</f>
        <v>0</v>
      </c>
      <c r="L82" s="68">
        <f>Spisak!V77</f>
        <v>0</v>
      </c>
      <c r="M82" s="68">
        <f>Spisak!Q77</f>
        <v>0</v>
      </c>
      <c r="N82" s="68">
        <f>Spisak!R77</f>
        <v>0</v>
      </c>
      <c r="O82" s="68">
        <f>Spisak!Y77</f>
        <v>0</v>
      </c>
      <c r="P82" s="69" t="e">
        <f ca="1">Spisak!Z77 &amp; OcjenaSlovima(Spisak!Z77)</f>
        <v>#NAME?</v>
      </c>
    </row>
    <row r="83" spans="1:16">
      <c r="A83" s="73">
        <f>Spisak!B78</f>
        <v>0</v>
      </c>
      <c r="B83" s="76">
        <f>Spisak!C78</f>
        <v>0</v>
      </c>
      <c r="C83" s="68">
        <f>Spisak!D78</f>
        <v>0</v>
      </c>
      <c r="D83" s="68">
        <f>Spisak!E78</f>
        <v>0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>
        <f>Spisak!T78</f>
        <v>0</v>
      </c>
      <c r="K83" s="68">
        <f>Spisak!U78</f>
        <v>0</v>
      </c>
      <c r="L83" s="68">
        <f>Spisak!V78</f>
        <v>0</v>
      </c>
      <c r="M83" s="68">
        <f>Spisak!Q78</f>
        <v>0</v>
      </c>
      <c r="N83" s="68">
        <f>Spisak!R78</f>
        <v>0</v>
      </c>
      <c r="O83" s="68">
        <f>Spisak!Y78</f>
        <v>0</v>
      </c>
      <c r="P83" s="69" t="e">
        <f ca="1">Spisak!Z78 &amp; OcjenaSlovima(Spisak!Z78)</f>
        <v>#NAME?</v>
      </c>
    </row>
    <row r="84" spans="1:16">
      <c r="A84" s="73">
        <f>Spisak!B79</f>
        <v>0</v>
      </c>
      <c r="B84" s="76">
        <f>Spisak!C79</f>
        <v>0</v>
      </c>
      <c r="C84" s="68">
        <f>Spisak!D79</f>
        <v>0</v>
      </c>
      <c r="D84" s="68">
        <f>Spisak!E79</f>
        <v>0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>
        <f>Spisak!T79</f>
        <v>0</v>
      </c>
      <c r="K84" s="68">
        <f>Spisak!U79</f>
        <v>0</v>
      </c>
      <c r="L84" s="68">
        <f>Spisak!V79</f>
        <v>0</v>
      </c>
      <c r="M84" s="68">
        <f>Spisak!Q79</f>
        <v>0</v>
      </c>
      <c r="N84" s="68">
        <f>Spisak!R79</f>
        <v>0</v>
      </c>
      <c r="O84" s="68">
        <f>Spisak!Y79</f>
        <v>0</v>
      </c>
      <c r="P84" s="69" t="e">
        <f ca="1">Spisak!Z79 &amp; OcjenaSlovima(Spisak!Z79)</f>
        <v>#NAME?</v>
      </c>
    </row>
    <row r="85" spans="1:16">
      <c r="A85" s="73">
        <f>Spisak!B80</f>
        <v>0</v>
      </c>
      <c r="B85" s="76">
        <f>Spisak!C80</f>
        <v>0</v>
      </c>
      <c r="C85" s="68">
        <f>Spisak!D80</f>
        <v>0</v>
      </c>
      <c r="D85" s="68">
        <f>Spisak!E80</f>
        <v>0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>
        <f>Spisak!T80</f>
        <v>0</v>
      </c>
      <c r="K85" s="68">
        <f>Spisak!U80</f>
        <v>0</v>
      </c>
      <c r="L85" s="68">
        <f>Spisak!V80</f>
        <v>0</v>
      </c>
      <c r="M85" s="68">
        <f>Spisak!Q80</f>
        <v>0</v>
      </c>
      <c r="N85" s="68">
        <f>Spisak!R80</f>
        <v>0</v>
      </c>
      <c r="O85" s="68">
        <f>Spisak!Y80</f>
        <v>0</v>
      </c>
      <c r="P85" s="69" t="e">
        <f ca="1">Spisak!Z80 &amp; OcjenaSlovima(Spisak!Z80)</f>
        <v>#NAME?</v>
      </c>
    </row>
    <row r="86" spans="1:16">
      <c r="A86" s="73">
        <f>Spisak!B81</f>
        <v>0</v>
      </c>
      <c r="B86" s="76">
        <f>Spisak!C81</f>
        <v>0</v>
      </c>
      <c r="C86" s="68">
        <f>Spisak!D81</f>
        <v>0</v>
      </c>
      <c r="D86" s="68">
        <f>Spisak!E81</f>
        <v>0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>
        <f>Spisak!T81</f>
        <v>0</v>
      </c>
      <c r="K86" s="68">
        <f>Spisak!U81</f>
        <v>0</v>
      </c>
      <c r="L86" s="68">
        <f>Spisak!V81</f>
        <v>0</v>
      </c>
      <c r="M86" s="68">
        <f>Spisak!Q81</f>
        <v>0</v>
      </c>
      <c r="N86" s="68">
        <f>Spisak!R81</f>
        <v>0</v>
      </c>
      <c r="O86" s="68">
        <f>Spisak!Y81</f>
        <v>0</v>
      </c>
      <c r="P86" s="69" t="e">
        <f ca="1">Spisak!Z81 &amp; OcjenaSlovima(Spisak!Z81)</f>
        <v>#NAME?</v>
      </c>
    </row>
    <row r="87" spans="1:16">
      <c r="A87" s="73">
        <f>Spisak!B82</f>
        <v>0</v>
      </c>
      <c r="B87" s="76">
        <f>Spisak!C82</f>
        <v>0</v>
      </c>
      <c r="C87" s="68">
        <f>Spisak!D82</f>
        <v>0</v>
      </c>
      <c r="D87" s="68">
        <f>Spisak!E82</f>
        <v>0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>
        <f>Spisak!T82</f>
        <v>0</v>
      </c>
      <c r="K87" s="68">
        <f>Spisak!U82</f>
        <v>0</v>
      </c>
      <c r="L87" s="68">
        <f>Spisak!V82</f>
        <v>0</v>
      </c>
      <c r="M87" s="68">
        <f>Spisak!Q82</f>
        <v>0</v>
      </c>
      <c r="N87" s="68">
        <f>Spisak!R82</f>
        <v>0</v>
      </c>
      <c r="O87" s="68">
        <f>Spisak!Y82</f>
        <v>0</v>
      </c>
      <c r="P87" s="69" t="e">
        <f ca="1">Spisak!Z82 &amp; OcjenaSlovima(Spisak!Z82)</f>
        <v>#NAME?</v>
      </c>
    </row>
    <row r="88" spans="1:16">
      <c r="A88" s="73">
        <f>Spisak!B83</f>
        <v>0</v>
      </c>
      <c r="B88" s="76">
        <f>Spisak!C83</f>
        <v>0</v>
      </c>
      <c r="C88" s="68">
        <f>Spisak!D83</f>
        <v>0</v>
      </c>
      <c r="D88" s="68">
        <f>Spisak!E83</f>
        <v>0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>
        <f>Spisak!T83</f>
        <v>0</v>
      </c>
      <c r="K88" s="68">
        <f>Spisak!U83</f>
        <v>0</v>
      </c>
      <c r="L88" s="68">
        <f>Spisak!V83</f>
        <v>0</v>
      </c>
      <c r="M88" s="68">
        <f>Spisak!Q83</f>
        <v>0</v>
      </c>
      <c r="N88" s="68">
        <f>Spisak!R83</f>
        <v>0</v>
      </c>
      <c r="O88" s="68">
        <f>Spisak!Y83</f>
        <v>0</v>
      </c>
      <c r="P88" s="69" t="e">
        <f ca="1">Spisak!Z83 &amp; OcjenaSlovima(Spisak!Z83)</f>
        <v>#NAME?</v>
      </c>
    </row>
    <row r="89" spans="1:16">
      <c r="A89" s="73">
        <f>Spisak!B84</f>
        <v>0</v>
      </c>
      <c r="B89" s="76">
        <f>Spisak!C84</f>
        <v>0</v>
      </c>
      <c r="C89" s="68">
        <f>Spisak!D84</f>
        <v>0</v>
      </c>
      <c r="D89" s="68">
        <f>Spisak!E84</f>
        <v>0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>
        <f>Spisak!T84</f>
        <v>0</v>
      </c>
      <c r="K89" s="68">
        <f>Spisak!U84</f>
        <v>0</v>
      </c>
      <c r="L89" s="68">
        <f>Spisak!V84</f>
        <v>0</v>
      </c>
      <c r="M89" s="68">
        <f>Spisak!Q84</f>
        <v>0</v>
      </c>
      <c r="N89" s="68">
        <f>Spisak!R84</f>
        <v>0</v>
      </c>
      <c r="O89" s="68">
        <f>Spisak!Y84</f>
        <v>0</v>
      </c>
      <c r="P89" s="69" t="e">
        <f ca="1">Spisak!Z84 &amp; OcjenaSlovima(Spisak!Z84)</f>
        <v>#NAME?</v>
      </c>
    </row>
    <row r="90" spans="1:16">
      <c r="A90" s="73">
        <f>Spisak!B85</f>
        <v>0</v>
      </c>
      <c r="B90" s="76">
        <f>Spisak!C85</f>
        <v>0</v>
      </c>
      <c r="C90" s="68">
        <f>Spisak!D85</f>
        <v>0</v>
      </c>
      <c r="D90" s="68">
        <f>Spisak!E85</f>
        <v>0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>
        <f>Spisak!T85</f>
        <v>0</v>
      </c>
      <c r="K90" s="68">
        <f>Spisak!U85</f>
        <v>0</v>
      </c>
      <c r="L90" s="68">
        <f>Spisak!V85</f>
        <v>0</v>
      </c>
      <c r="M90" s="68">
        <f>Spisak!Q85</f>
        <v>0</v>
      </c>
      <c r="N90" s="68">
        <f>Spisak!R85</f>
        <v>0</v>
      </c>
      <c r="O90" s="68">
        <f>Spisak!Y85</f>
        <v>0</v>
      </c>
      <c r="P90" s="69" t="e">
        <f ca="1">Spisak!Z85 &amp; OcjenaSlovima(Spisak!Z85)</f>
        <v>#NAME?</v>
      </c>
    </row>
    <row r="91" spans="1:16">
      <c r="A91" s="73">
        <f>Spisak!B86</f>
        <v>0</v>
      </c>
      <c r="B91" s="76">
        <f>Spisak!C86</f>
        <v>0</v>
      </c>
      <c r="C91" s="68">
        <f>Spisak!D86</f>
        <v>0</v>
      </c>
      <c r="D91" s="68">
        <f>Spisak!E86</f>
        <v>0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>
        <f>Spisak!T86</f>
        <v>0</v>
      </c>
      <c r="K91" s="68">
        <f>Spisak!U86</f>
        <v>0</v>
      </c>
      <c r="L91" s="68">
        <f>Spisak!V86</f>
        <v>0</v>
      </c>
      <c r="M91" s="68">
        <f>Spisak!Q86</f>
        <v>0</v>
      </c>
      <c r="N91" s="68">
        <f>Spisak!R86</f>
        <v>0</v>
      </c>
      <c r="O91" s="68">
        <f>Spisak!Y86</f>
        <v>0</v>
      </c>
      <c r="P91" s="69" t="e">
        <f ca="1">Spisak!Z86 &amp; OcjenaSlovima(Spisak!Z86)</f>
        <v>#NAME?</v>
      </c>
    </row>
    <row r="92" spans="1:16">
      <c r="A92" s="73">
        <f>Spisak!B87</f>
        <v>0</v>
      </c>
      <c r="B92" s="76">
        <f>Spisak!C87</f>
        <v>0</v>
      </c>
      <c r="C92" s="68">
        <f>Spisak!D87</f>
        <v>0</v>
      </c>
      <c r="D92" s="68">
        <f>Spisak!E87</f>
        <v>0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>
        <f>Spisak!T87</f>
        <v>0</v>
      </c>
      <c r="K92" s="68">
        <f>Spisak!U87</f>
        <v>0</v>
      </c>
      <c r="L92" s="68">
        <f>Spisak!V87</f>
        <v>0</v>
      </c>
      <c r="M92" s="68">
        <f>Spisak!Q87</f>
        <v>0</v>
      </c>
      <c r="N92" s="68">
        <f>Spisak!R87</f>
        <v>0</v>
      </c>
      <c r="O92" s="68">
        <f>Spisak!Y87</f>
        <v>0</v>
      </c>
      <c r="P92" s="69" t="e">
        <f ca="1">Spisak!Z87 &amp; OcjenaSlovima(Spisak!Z87)</f>
        <v>#NAME?</v>
      </c>
    </row>
    <row r="93" spans="1:16">
      <c r="A93" s="73">
        <f>Spisak!B88</f>
        <v>0</v>
      </c>
      <c r="B93" s="76">
        <f>Spisak!C88</f>
        <v>0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>
        <f>Spisak!T88</f>
        <v>0</v>
      </c>
      <c r="K93" s="68">
        <f>Spisak!U88</f>
        <v>0</v>
      </c>
      <c r="L93" s="68">
        <f>Spisak!V88</f>
        <v>0</v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 &amp; OcjenaSlovima(Spisak!Z88)</f>
        <v>#NAME?</v>
      </c>
    </row>
    <row r="94" spans="1:16">
      <c r="A94" s="73">
        <f>Spisak!B89</f>
        <v>0</v>
      </c>
      <c r="B94" s="76">
        <f>Spisak!C89</f>
        <v>0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>
        <f>Spisak!T89</f>
        <v>0</v>
      </c>
      <c r="K94" s="68">
        <f>Spisak!U89</f>
        <v>0</v>
      </c>
      <c r="L94" s="68">
        <f>Spisak!V89</f>
        <v>0</v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 &amp; OcjenaSlovima(Spisak!Z89)</f>
        <v>#NAME?</v>
      </c>
    </row>
    <row r="95" spans="1:16">
      <c r="A95" s="73">
        <f>Spisak!B90</f>
        <v>0</v>
      </c>
      <c r="B95" s="76">
        <f>Spisak!C90</f>
        <v>0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>
        <f>Spisak!T90</f>
        <v>0</v>
      </c>
      <c r="K95" s="68">
        <f>Spisak!U90</f>
        <v>0</v>
      </c>
      <c r="L95" s="68">
        <f>Spisak!V90</f>
        <v>0</v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 &amp; OcjenaSlovima(Spisak!Z90)</f>
        <v>#NAME?</v>
      </c>
    </row>
    <row r="96" spans="1:16">
      <c r="A96" s="73">
        <f>Spisak!B91</f>
        <v>0</v>
      </c>
      <c r="B96" s="76">
        <f>Spisak!C91</f>
        <v>0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>
        <f>Spisak!T91</f>
        <v>0</v>
      </c>
      <c r="K96" s="68">
        <f>Spisak!U91</f>
        <v>0</v>
      </c>
      <c r="L96" s="68">
        <f>Spisak!V91</f>
        <v>0</v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 &amp; OcjenaSlovima(Spisak!Z91)</f>
        <v>#NAME?</v>
      </c>
    </row>
    <row r="97" spans="1:16">
      <c r="A97" s="73">
        <f>Spisak!B92</f>
        <v>0</v>
      </c>
      <c r="B97" s="76">
        <f>Spisak!C92</f>
        <v>0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>
        <f>Spisak!T92</f>
        <v>0</v>
      </c>
      <c r="K97" s="68">
        <f>Spisak!U92</f>
        <v>0</v>
      </c>
      <c r="L97" s="68">
        <f>Spisak!V92</f>
        <v>0</v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 &amp; OcjenaSlovima(Spisak!Z92)</f>
        <v>#NAME?</v>
      </c>
    </row>
    <row r="98" spans="1:16">
      <c r="A98" s="73">
        <f>Spisak!B93</f>
        <v>0</v>
      </c>
      <c r="B98" s="76">
        <f>Spisak!C93</f>
        <v>0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>
        <f>Spisak!T93</f>
        <v>0</v>
      </c>
      <c r="K98" s="68">
        <f>Spisak!U93</f>
        <v>0</v>
      </c>
      <c r="L98" s="68">
        <f>Spisak!V93</f>
        <v>0</v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 &amp; OcjenaSlovima(Spisak!Z93)</f>
        <v>#NAME?</v>
      </c>
    </row>
    <row r="99" spans="1:16">
      <c r="A99" s="73">
        <f>Spisak!B94</f>
        <v>0</v>
      </c>
      <c r="B99" s="76">
        <f>Spisak!C94</f>
        <v>0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>
        <f>Spisak!T94</f>
        <v>0</v>
      </c>
      <c r="K99" s="68">
        <f>Spisak!U94</f>
        <v>0</v>
      </c>
      <c r="L99" s="68">
        <f>Spisak!V94</f>
        <v>0</v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 &amp; OcjenaSlovima(Spisak!Z94)</f>
        <v>#NAME?</v>
      </c>
    </row>
    <row r="100" spans="1:16">
      <c r="A100" s="73">
        <f>Spisak!B95</f>
        <v>0</v>
      </c>
      <c r="B100" s="76">
        <f>Spisak!C95</f>
        <v>0</v>
      </c>
      <c r="C100" s="68">
        <f>Spisak!D95</f>
        <v>0</v>
      </c>
      <c r="D100" s="68">
        <f>Spisak!E95</f>
        <v>0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>
        <f>Spisak!T95</f>
        <v>0</v>
      </c>
      <c r="K100" s="68">
        <f>Spisak!U95</f>
        <v>0</v>
      </c>
      <c r="L100" s="68">
        <f>Spisak!V95</f>
        <v>0</v>
      </c>
      <c r="M100" s="68">
        <f>Spisak!Q95</f>
        <v>0</v>
      </c>
      <c r="N100" s="68">
        <f>Spisak!R95</f>
        <v>0</v>
      </c>
      <c r="O100" s="68">
        <f>Spisak!Y95</f>
        <v>0</v>
      </c>
      <c r="P100" s="69" t="e">
        <f ca="1">Spisak!Z95 &amp; OcjenaSlovima(Spisak!Z95)</f>
        <v>#NAME?</v>
      </c>
    </row>
    <row r="101" spans="1:16">
      <c r="A101" s="73">
        <f>Spisak!B96</f>
        <v>0</v>
      </c>
      <c r="B101" s="76">
        <f>Spisak!C96</f>
        <v>0</v>
      </c>
      <c r="C101" s="68">
        <f>Spisak!D96</f>
        <v>0</v>
      </c>
      <c r="D101" s="68">
        <f>Spisak!E96</f>
        <v>0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>
        <f>Spisak!T96</f>
        <v>0</v>
      </c>
      <c r="K101" s="68">
        <f>Spisak!U96</f>
        <v>0</v>
      </c>
      <c r="L101" s="68">
        <f>Spisak!V96</f>
        <v>0</v>
      </c>
      <c r="M101" s="68">
        <f>Spisak!Q96</f>
        <v>0</v>
      </c>
      <c r="N101" s="68">
        <f>Spisak!R96</f>
        <v>0</v>
      </c>
      <c r="O101" s="68">
        <f>Spisak!Y96</f>
        <v>0</v>
      </c>
      <c r="P101" s="69" t="e">
        <f ca="1">Spisak!Z96 &amp; OcjenaSlovima(Spisak!Z96)</f>
        <v>#NAME?</v>
      </c>
    </row>
    <row r="102" spans="1:16">
      <c r="A102" s="73">
        <f>Spisak!B97</f>
        <v>0</v>
      </c>
      <c r="B102" s="76">
        <f>Spisak!C97</f>
        <v>0</v>
      </c>
      <c r="C102" s="68">
        <f>Spisak!D97</f>
        <v>0</v>
      </c>
      <c r="D102" s="68">
        <f>Spisak!E97</f>
        <v>0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>
        <f>Spisak!T97</f>
        <v>0</v>
      </c>
      <c r="K102" s="68">
        <f>Spisak!U97</f>
        <v>0</v>
      </c>
      <c r="L102" s="68">
        <f>Spisak!V97</f>
        <v>0</v>
      </c>
      <c r="M102" s="68">
        <f>Spisak!Q97</f>
        <v>0</v>
      </c>
      <c r="N102" s="68">
        <f>Spisak!R97</f>
        <v>0</v>
      </c>
      <c r="O102" s="68">
        <f>Spisak!Y97</f>
        <v>0</v>
      </c>
      <c r="P102" s="69" t="e">
        <f ca="1">Spisak!Z97 &amp; OcjenaSlovima(Spisak!Z97)</f>
        <v>#NAME?</v>
      </c>
    </row>
    <row r="103" spans="1:16">
      <c r="A103" s="73">
        <f>Spisak!B98</f>
        <v>0</v>
      </c>
      <c r="B103" s="76">
        <f>Spisak!C98</f>
        <v>0</v>
      </c>
      <c r="C103" s="68">
        <f>Spisak!D98</f>
        <v>0</v>
      </c>
      <c r="D103" s="68">
        <f>Spisak!E98</f>
        <v>0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>
        <f>Spisak!T98</f>
        <v>0</v>
      </c>
      <c r="K103" s="68">
        <f>Spisak!U98</f>
        <v>0</v>
      </c>
      <c r="L103" s="68">
        <f>Spisak!V98</f>
        <v>0</v>
      </c>
      <c r="M103" s="68">
        <f>Spisak!Q98</f>
        <v>0</v>
      </c>
      <c r="N103" s="68">
        <f>Spisak!R98</f>
        <v>0</v>
      </c>
      <c r="O103" s="68">
        <f>Spisak!Y98</f>
        <v>0</v>
      </c>
      <c r="P103" s="69" t="e">
        <f ca="1">Spisak!Z98 &amp; OcjenaSlovima(Spisak!Z98)</f>
        <v>#NAME?</v>
      </c>
    </row>
    <row r="104" spans="1:16">
      <c r="A104" s="73">
        <f>Spisak!B99</f>
        <v>0</v>
      </c>
      <c r="B104" s="76">
        <f>Spisak!C99</f>
        <v>0</v>
      </c>
      <c r="C104" s="68">
        <f>Spisak!D99</f>
        <v>0</v>
      </c>
      <c r="D104" s="68">
        <f>Spisak!E99</f>
        <v>0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>
        <f>Spisak!T99</f>
        <v>0</v>
      </c>
      <c r="K104" s="68">
        <f>Spisak!U99</f>
        <v>0</v>
      </c>
      <c r="L104" s="68">
        <f>Spisak!V99</f>
        <v>0</v>
      </c>
      <c r="M104" s="68">
        <f>Spisak!Q99</f>
        <v>0</v>
      </c>
      <c r="N104" s="68">
        <f>Spisak!R99</f>
        <v>0</v>
      </c>
      <c r="O104" s="68">
        <f>Spisak!Y99</f>
        <v>0</v>
      </c>
      <c r="P104" s="69" t="e">
        <f ca="1">Spisak!Z99 &amp; OcjenaSlovima(Spisak!Z99)</f>
        <v>#NAME?</v>
      </c>
    </row>
    <row r="105" spans="1:16">
      <c r="A105" s="73">
        <f>Spisak!B100</f>
        <v>0</v>
      </c>
      <c r="B105" s="76">
        <f>Spisak!C100</f>
        <v>0</v>
      </c>
      <c r="C105" s="68">
        <f>Spisak!D100</f>
        <v>0</v>
      </c>
      <c r="D105" s="68">
        <f>Spisak!E100</f>
        <v>0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>
        <f>Spisak!T100</f>
        <v>0</v>
      </c>
      <c r="K105" s="68">
        <f>Spisak!U100</f>
        <v>0</v>
      </c>
      <c r="L105" s="68">
        <f>Spisak!V100</f>
        <v>0</v>
      </c>
      <c r="M105" s="68">
        <f>Spisak!Q100</f>
        <v>0</v>
      </c>
      <c r="N105" s="68">
        <f>Spisak!R100</f>
        <v>0</v>
      </c>
      <c r="O105" s="68">
        <f>Spisak!Y100</f>
        <v>0</v>
      </c>
      <c r="P105" s="69" t="e">
        <f ca="1">Spisak!Z100 &amp; OcjenaSlovima(Spisak!Z100)</f>
        <v>#NAME?</v>
      </c>
    </row>
    <row r="106" spans="1:16">
      <c r="A106" s="73">
        <f>Spisak!B101</f>
        <v>0</v>
      </c>
      <c r="B106" s="76">
        <f>Spisak!C101</f>
        <v>0</v>
      </c>
      <c r="C106" s="68">
        <f>Spisak!D101</f>
        <v>0</v>
      </c>
      <c r="D106" s="68">
        <f>Spisak!E101</f>
        <v>0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>
        <f>Spisak!T101</f>
        <v>0</v>
      </c>
      <c r="K106" s="68">
        <f>Spisak!U101</f>
        <v>0</v>
      </c>
      <c r="L106" s="68">
        <f>Spisak!V101</f>
        <v>0</v>
      </c>
      <c r="M106" s="68">
        <f>Spisak!Q101</f>
        <v>0</v>
      </c>
      <c r="N106" s="68">
        <f>Spisak!R101</f>
        <v>0</v>
      </c>
      <c r="O106" s="68">
        <f>Spisak!Y101</f>
        <v>0</v>
      </c>
      <c r="P106" s="69" t="e">
        <f ca="1">Spisak!Z101 &amp; OcjenaSlovima(Spisak!Z101)</f>
        <v>#NAME?</v>
      </c>
    </row>
    <row r="107" spans="1:16">
      <c r="A107" s="73">
        <f>Spisak!B102</f>
        <v>0</v>
      </c>
      <c r="B107" s="76">
        <f>Spisak!C102</f>
        <v>0</v>
      </c>
      <c r="C107" s="68">
        <f>Spisak!D102</f>
        <v>0</v>
      </c>
      <c r="D107" s="68">
        <f>Spisak!E102</f>
        <v>0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>
        <f>Spisak!T102</f>
        <v>0</v>
      </c>
      <c r="K107" s="68">
        <f>Spisak!U102</f>
        <v>0</v>
      </c>
      <c r="L107" s="68">
        <f>Spisak!V102</f>
        <v>0</v>
      </c>
      <c r="M107" s="68">
        <f>Spisak!Q102</f>
        <v>0</v>
      </c>
      <c r="N107" s="68">
        <f>Spisak!R102</f>
        <v>0</v>
      </c>
      <c r="O107" s="68">
        <f>Spisak!Y102</f>
        <v>0</v>
      </c>
      <c r="P107" s="69" t="e">
        <f ca="1">Spisak!Z102 &amp; OcjenaSlovima(Spisak!Z102)</f>
        <v>#NAME?</v>
      </c>
    </row>
    <row r="108" spans="1:16">
      <c r="A108" s="73">
        <f>Spisak!B103</f>
        <v>0</v>
      </c>
      <c r="B108" s="76">
        <f>Spisak!C103</f>
        <v>0</v>
      </c>
      <c r="C108" s="68">
        <f>Spisak!D103</f>
        <v>0</v>
      </c>
      <c r="D108" s="68">
        <f>Spisak!E103</f>
        <v>0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>
        <f>Spisak!T103</f>
        <v>0</v>
      </c>
      <c r="K108" s="68">
        <f>Spisak!U103</f>
        <v>0</v>
      </c>
      <c r="L108" s="68">
        <f>Spisak!V103</f>
        <v>0</v>
      </c>
      <c r="M108" s="68">
        <f>Spisak!Q103</f>
        <v>0</v>
      </c>
      <c r="N108" s="68">
        <f>Spisak!R103</f>
        <v>0</v>
      </c>
      <c r="O108" s="68">
        <f>Spisak!Y103</f>
        <v>0</v>
      </c>
      <c r="P108" s="69" t="e">
        <f ca="1">Spisak!Z103 &amp; OcjenaSlovima(Spisak!Z103)</f>
        <v>#NAME?</v>
      </c>
    </row>
    <row r="109" spans="1:16">
      <c r="A109" s="73">
        <f>Spisak!B104</f>
        <v>0</v>
      </c>
      <c r="B109" s="76">
        <f>Spisak!C104</f>
        <v>0</v>
      </c>
      <c r="C109" s="68">
        <f>Spisak!D104</f>
        <v>0</v>
      </c>
      <c r="D109" s="68">
        <f>Spisak!E104</f>
        <v>0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>
        <f>Spisak!T104</f>
        <v>0</v>
      </c>
      <c r="K109" s="68">
        <f>Spisak!U104</f>
        <v>0</v>
      </c>
      <c r="L109" s="68">
        <f>Spisak!V104</f>
        <v>0</v>
      </c>
      <c r="M109" s="68">
        <f>Spisak!Q104</f>
        <v>0</v>
      </c>
      <c r="N109" s="68">
        <f>Spisak!R104</f>
        <v>0</v>
      </c>
      <c r="O109" s="68">
        <f>Spisak!Y104</f>
        <v>0</v>
      </c>
      <c r="P109" s="69" t="e">
        <f ca="1">Spisak!Z104 &amp; OcjenaSlovima(Spisak!Z104)</f>
        <v>#NAME?</v>
      </c>
    </row>
    <row r="110" spans="1:16">
      <c r="A110" s="73">
        <f>Spisak!B105</f>
        <v>0</v>
      </c>
      <c r="B110" s="76">
        <f>Spisak!C105</f>
        <v>0</v>
      </c>
      <c r="C110" s="68">
        <f>Spisak!D105</f>
        <v>0</v>
      </c>
      <c r="D110" s="68">
        <f>Spisak!E105</f>
        <v>0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>
        <f>Spisak!T105</f>
        <v>0</v>
      </c>
      <c r="K110" s="68">
        <f>Spisak!U105</f>
        <v>0</v>
      </c>
      <c r="L110" s="68">
        <f>Spisak!V105</f>
        <v>0</v>
      </c>
      <c r="M110" s="68">
        <f>Spisak!Q105</f>
        <v>0</v>
      </c>
      <c r="N110" s="68">
        <f>Spisak!R105</f>
        <v>0</v>
      </c>
      <c r="O110" s="68">
        <f>Spisak!Y105</f>
        <v>0</v>
      </c>
      <c r="P110" s="69" t="e">
        <f ca="1">Spisak!Z105 &amp; OcjenaSlovima(Spisak!Z105)</f>
        <v>#NAME?</v>
      </c>
    </row>
    <row r="111" spans="1:16">
      <c r="A111" s="73">
        <f>Spisak!B106</f>
        <v>0</v>
      </c>
      <c r="B111" s="76">
        <f>Spisak!C106</f>
        <v>0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>
        <f>Spisak!T106</f>
        <v>0</v>
      </c>
      <c r="K111" s="68">
        <f>Spisak!U106</f>
        <v>0</v>
      </c>
      <c r="L111" s="68">
        <f>Spisak!V106</f>
        <v>0</v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 &amp; OcjenaSlovima(Spisak!Z106)</f>
        <v>#NAME?</v>
      </c>
    </row>
    <row r="112" spans="1:16">
      <c r="A112" s="73">
        <f>Spisak!B107</f>
        <v>0</v>
      </c>
      <c r="B112" s="76">
        <f>Spisak!C107</f>
        <v>0</v>
      </c>
      <c r="C112" s="68">
        <f>Spisak!D107</f>
        <v>0</v>
      </c>
      <c r="D112" s="68">
        <f>Spisak!E107</f>
        <v>0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>
        <f>Spisak!T107</f>
        <v>0</v>
      </c>
      <c r="K112" s="68">
        <f>Spisak!U107</f>
        <v>0</v>
      </c>
      <c r="L112" s="68">
        <f>Spisak!V107</f>
        <v>0</v>
      </c>
      <c r="M112" s="68">
        <f>Spisak!Q107</f>
        <v>0</v>
      </c>
      <c r="N112" s="68">
        <f>Spisak!R107</f>
        <v>0</v>
      </c>
      <c r="O112" s="68">
        <f>Spisak!Y107</f>
        <v>0</v>
      </c>
      <c r="P112" s="69" t="e">
        <f ca="1">Spisak!Z107 &amp; OcjenaSlovima(Spisak!Z107)</f>
        <v>#NAME?</v>
      </c>
    </row>
    <row r="113" spans="1:16">
      <c r="A113" s="73">
        <f>Spisak!B108</f>
        <v>0</v>
      </c>
      <c r="B113" s="76">
        <f>Spisak!C108</f>
        <v>0</v>
      </c>
      <c r="C113" s="68">
        <f>Spisak!D108</f>
        <v>0</v>
      </c>
      <c r="D113" s="68">
        <f>Spisak!E108</f>
        <v>0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>
        <f>Spisak!T108</f>
        <v>0</v>
      </c>
      <c r="K113" s="68">
        <f>Spisak!U108</f>
        <v>0</v>
      </c>
      <c r="L113" s="68">
        <f>Spisak!V108</f>
        <v>0</v>
      </c>
      <c r="M113" s="68">
        <f>Spisak!Q108</f>
        <v>0</v>
      </c>
      <c r="N113" s="68">
        <f>Spisak!R108</f>
        <v>0</v>
      </c>
      <c r="O113" s="68">
        <f>Spisak!Y108</f>
        <v>0</v>
      </c>
      <c r="P113" s="69" t="e">
        <f ca="1">Spisak!Z108 &amp; OcjenaSlovima(Spisak!Z108)</f>
        <v>#NAME?</v>
      </c>
    </row>
    <row r="114" spans="1:16">
      <c r="A114" s="73">
        <f>Spisak!B109</f>
        <v>0</v>
      </c>
      <c r="B114" s="76">
        <f>Spisak!C109</f>
        <v>0</v>
      </c>
      <c r="C114" s="68">
        <f>Spisak!D109</f>
        <v>0</v>
      </c>
      <c r="D114" s="68">
        <f>Spisak!E109</f>
        <v>0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>
        <f>Spisak!T109</f>
        <v>0</v>
      </c>
      <c r="K114" s="68">
        <f>Spisak!U109</f>
        <v>0</v>
      </c>
      <c r="L114" s="68">
        <f>Spisak!V109</f>
        <v>0</v>
      </c>
      <c r="M114" s="68">
        <f>Spisak!Q109</f>
        <v>0</v>
      </c>
      <c r="N114" s="68">
        <f>Spisak!R109</f>
        <v>0</v>
      </c>
      <c r="O114" s="68">
        <f>Spisak!Y109</f>
        <v>0</v>
      </c>
      <c r="P114" s="69" t="e">
        <f ca="1">Spisak!Z109 &amp; OcjenaSlovima(Spisak!Z109)</f>
        <v>#NAME?</v>
      </c>
    </row>
    <row r="115" spans="1:16">
      <c r="A115" s="73">
        <f>Spisak!B110</f>
        <v>0</v>
      </c>
      <c r="B115" s="76">
        <f>Spisak!C110</f>
        <v>0</v>
      </c>
      <c r="C115" s="68">
        <f>Spisak!D110</f>
        <v>0</v>
      </c>
      <c r="D115" s="68">
        <f>Spisak!E110</f>
        <v>0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>
        <f>Spisak!T110</f>
        <v>0</v>
      </c>
      <c r="K115" s="68">
        <f>Spisak!U110</f>
        <v>0</v>
      </c>
      <c r="L115" s="68">
        <f>Spisak!V110</f>
        <v>0</v>
      </c>
      <c r="M115" s="68">
        <f>Spisak!Q110</f>
        <v>0</v>
      </c>
      <c r="N115" s="68">
        <f>Spisak!R110</f>
        <v>0</v>
      </c>
      <c r="O115" s="68">
        <f>Spisak!Y110</f>
        <v>0</v>
      </c>
      <c r="P115" s="69" t="e">
        <f ca="1">Spisak!Z110 &amp; OcjenaSlovima(Spisak!Z110)</f>
        <v>#NAME?</v>
      </c>
    </row>
    <row r="116" spans="1:16">
      <c r="A116" s="73">
        <f>Spisak!B111</f>
        <v>0</v>
      </c>
      <c r="B116" s="76">
        <f>Spisak!C111</f>
        <v>0</v>
      </c>
      <c r="C116" s="68">
        <f>Spisak!D111</f>
        <v>0</v>
      </c>
      <c r="D116" s="68">
        <f>Spisak!E111</f>
        <v>0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>
        <f>Spisak!T111</f>
        <v>0</v>
      </c>
      <c r="K116" s="68">
        <f>Spisak!U111</f>
        <v>0</v>
      </c>
      <c r="L116" s="68">
        <f>Spisak!V111</f>
        <v>0</v>
      </c>
      <c r="M116" s="68">
        <f>Spisak!Q111</f>
        <v>0</v>
      </c>
      <c r="N116" s="68">
        <f>Spisak!R111</f>
        <v>0</v>
      </c>
      <c r="O116" s="68">
        <f>Spisak!Y111</f>
        <v>0</v>
      </c>
      <c r="P116" s="69" t="e">
        <f ca="1">Spisak!Z111 &amp; OcjenaSlovima(Spisak!Z111)</f>
        <v>#NAME?</v>
      </c>
    </row>
    <row r="117" spans="1:16">
      <c r="A117" s="73">
        <f>Spisak!B112</f>
        <v>0</v>
      </c>
      <c r="B117" s="76">
        <f>Spisak!C112</f>
        <v>0</v>
      </c>
      <c r="C117" s="68">
        <f>Spisak!D112</f>
        <v>0</v>
      </c>
      <c r="D117" s="68">
        <f>Spisak!E112</f>
        <v>0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>
        <f>Spisak!T112</f>
        <v>0</v>
      </c>
      <c r="K117" s="68">
        <f>Spisak!U112</f>
        <v>0</v>
      </c>
      <c r="L117" s="68">
        <f>Spisak!V112</f>
        <v>0</v>
      </c>
      <c r="M117" s="68">
        <f>Spisak!Q112</f>
        <v>0</v>
      </c>
      <c r="N117" s="68">
        <f>Spisak!R112</f>
        <v>0</v>
      </c>
      <c r="O117" s="68">
        <f>Spisak!Y112</f>
        <v>0</v>
      </c>
      <c r="P117" s="69" t="e">
        <f ca="1">Spisak!Z112 &amp; OcjenaSlovima(Spisak!Z112)</f>
        <v>#NAME?</v>
      </c>
    </row>
    <row r="118" spans="1:16">
      <c r="A118" s="73">
        <f>Spisak!B113</f>
        <v>0</v>
      </c>
      <c r="B118" s="76">
        <f>Spisak!C113</f>
        <v>0</v>
      </c>
      <c r="C118" s="68">
        <f>Spisak!D113</f>
        <v>0</v>
      </c>
      <c r="D118" s="68">
        <f>Spisak!E113</f>
        <v>0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>
        <f>Spisak!T113</f>
        <v>0</v>
      </c>
      <c r="K118" s="68">
        <f>Spisak!U113</f>
        <v>0</v>
      </c>
      <c r="L118" s="68">
        <f>Spisak!V113</f>
        <v>0</v>
      </c>
      <c r="M118" s="68">
        <f>Spisak!Q113</f>
        <v>0</v>
      </c>
      <c r="N118" s="68">
        <f>Spisak!R113</f>
        <v>0</v>
      </c>
      <c r="O118" s="68">
        <f>Spisak!Y113</f>
        <v>0</v>
      </c>
      <c r="P118" s="69" t="e">
        <f ca="1">Spisak!Z113 &amp; OcjenaSlovima(Spisak!Z113)</f>
        <v>#NAME?</v>
      </c>
    </row>
    <row r="119" spans="1:16">
      <c r="A119" s="73">
        <f>Spisak!B114</f>
        <v>0</v>
      </c>
      <c r="B119" s="76">
        <f>Spisak!C114</f>
        <v>0</v>
      </c>
      <c r="C119" s="68">
        <f>Spisak!D114</f>
        <v>0</v>
      </c>
      <c r="D119" s="68">
        <f>Spisak!E114</f>
        <v>0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>
        <f>Spisak!T114</f>
        <v>0</v>
      </c>
      <c r="K119" s="68">
        <f>Spisak!U114</f>
        <v>0</v>
      </c>
      <c r="L119" s="68">
        <f>Spisak!V114</f>
        <v>0</v>
      </c>
      <c r="M119" s="68">
        <f>Spisak!Q114</f>
        <v>0</v>
      </c>
      <c r="N119" s="68">
        <f>Spisak!R114</f>
        <v>0</v>
      </c>
      <c r="O119" s="68">
        <f>Spisak!Y114</f>
        <v>0</v>
      </c>
      <c r="P119" s="69" t="e">
        <f ca="1">Spisak!Z114 &amp; OcjenaSlovima(Spisak!Z114)</f>
        <v>#NAME?</v>
      </c>
    </row>
    <row r="120" spans="1:16">
      <c r="A120" s="73">
        <f>Spisak!B115</f>
        <v>0</v>
      </c>
      <c r="B120" s="76">
        <f>Spisak!C115</f>
        <v>0</v>
      </c>
      <c r="C120" s="68">
        <f>Spisak!D115</f>
        <v>0</v>
      </c>
      <c r="D120" s="68">
        <f>Spisak!E115</f>
        <v>0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>
        <f>Spisak!T115</f>
        <v>0</v>
      </c>
      <c r="K120" s="68">
        <f>Spisak!U115</f>
        <v>0</v>
      </c>
      <c r="L120" s="68">
        <f>Spisak!V115</f>
        <v>0</v>
      </c>
      <c r="M120" s="68">
        <f>Spisak!Q115</f>
        <v>0</v>
      </c>
      <c r="N120" s="68">
        <f>Spisak!R115</f>
        <v>0</v>
      </c>
      <c r="O120" s="68">
        <f>Spisak!Y115</f>
        <v>0</v>
      </c>
      <c r="P120" s="69" t="e">
        <f ca="1">Spisak!Z115 &amp; OcjenaSlovima(Spisak!Z115)</f>
        <v>#NAME?</v>
      </c>
    </row>
    <row r="121" spans="1:16">
      <c r="A121" s="73">
        <f>Spisak!B116</f>
        <v>0</v>
      </c>
      <c r="B121" s="76">
        <f>Spisak!C116</f>
        <v>0</v>
      </c>
      <c r="C121" s="68">
        <f>Spisak!D116</f>
        <v>0</v>
      </c>
      <c r="D121" s="68">
        <f>Spisak!E116</f>
        <v>0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>
        <f>Spisak!T116</f>
        <v>0</v>
      </c>
      <c r="K121" s="68">
        <f>Spisak!U116</f>
        <v>0</v>
      </c>
      <c r="L121" s="68">
        <f>Spisak!V116</f>
        <v>0</v>
      </c>
      <c r="M121" s="68">
        <f>Spisak!Q116</f>
        <v>0</v>
      </c>
      <c r="N121" s="68">
        <f>Spisak!R116</f>
        <v>0</v>
      </c>
      <c r="O121" s="68">
        <f>Spisak!Y116</f>
        <v>0</v>
      </c>
      <c r="P121" s="69" t="e">
        <f ca="1">Spisak!Z116 &amp; OcjenaSlovima(Spisak!Z116)</f>
        <v>#NAME?</v>
      </c>
    </row>
    <row r="122" spans="1:16">
      <c r="A122" s="73">
        <f>Spisak!B117</f>
        <v>0</v>
      </c>
      <c r="B122" s="76">
        <f>Spisak!C117</f>
        <v>0</v>
      </c>
      <c r="C122" s="68">
        <f>Spisak!D117</f>
        <v>0</v>
      </c>
      <c r="D122" s="68">
        <f>Spisak!E117</f>
        <v>0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>
        <f>Spisak!T117</f>
        <v>0</v>
      </c>
      <c r="K122" s="68">
        <f>Spisak!U117</f>
        <v>0</v>
      </c>
      <c r="L122" s="68">
        <f>Spisak!V117</f>
        <v>0</v>
      </c>
      <c r="M122" s="68">
        <f>Spisak!Q117</f>
        <v>0</v>
      </c>
      <c r="N122" s="68">
        <f>Spisak!R117</f>
        <v>0</v>
      </c>
      <c r="O122" s="68">
        <f>Spisak!Y117</f>
        <v>0</v>
      </c>
      <c r="P122" s="69" t="e">
        <f ca="1">Spisak!Z117 &amp; OcjenaSlovima(Spisak!Z117)</f>
        <v>#NAME?</v>
      </c>
    </row>
    <row r="123" spans="1:16">
      <c r="A123" s="73">
        <f>Spisak!B118</f>
        <v>0</v>
      </c>
      <c r="B123" s="76">
        <f>Spisak!C118</f>
        <v>0</v>
      </c>
      <c r="C123" s="68">
        <f>Spisak!D118</f>
        <v>0</v>
      </c>
      <c r="D123" s="68">
        <f>Spisak!E118</f>
        <v>0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>
        <f>Spisak!T118</f>
        <v>0</v>
      </c>
      <c r="K123" s="68">
        <f>Spisak!U118</f>
        <v>0</v>
      </c>
      <c r="L123" s="68">
        <f>Spisak!V118</f>
        <v>0</v>
      </c>
      <c r="M123" s="68">
        <f>Spisak!Q118</f>
        <v>0</v>
      </c>
      <c r="N123" s="68">
        <f>Spisak!R118</f>
        <v>0</v>
      </c>
      <c r="O123" s="68">
        <f>Spisak!Y118</f>
        <v>0</v>
      </c>
      <c r="P123" s="69" t="e">
        <f ca="1">Spisak!Z118 &amp; OcjenaSlovima(Spisak!Z118)</f>
        <v>#NAME?</v>
      </c>
    </row>
    <row r="124" spans="1:16">
      <c r="A124" s="73">
        <f>Spisak!B119</f>
        <v>0</v>
      </c>
      <c r="B124" s="76">
        <f>Spisak!C119</f>
        <v>0</v>
      </c>
      <c r="C124" s="68">
        <f>Spisak!D119</f>
        <v>0</v>
      </c>
      <c r="D124" s="68">
        <f>Spisak!E119</f>
        <v>0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>
        <f>Spisak!T119</f>
        <v>0</v>
      </c>
      <c r="K124" s="68">
        <f>Spisak!U119</f>
        <v>0</v>
      </c>
      <c r="L124" s="68">
        <f>Spisak!V119</f>
        <v>0</v>
      </c>
      <c r="M124" s="68">
        <f>Spisak!Q119</f>
        <v>0</v>
      </c>
      <c r="N124" s="68">
        <f>Spisak!R119</f>
        <v>0</v>
      </c>
      <c r="O124" s="68">
        <f>Spisak!Y119</f>
        <v>0</v>
      </c>
      <c r="P124" s="69" t="e">
        <f ca="1">Spisak!Z119 &amp; OcjenaSlovima(Spisak!Z119)</f>
        <v>#NAME?</v>
      </c>
    </row>
    <row r="125" spans="1:16">
      <c r="A125" s="73">
        <f>Spisak!B120</f>
        <v>0</v>
      </c>
      <c r="B125" s="76">
        <f>Spisak!C120</f>
        <v>0</v>
      </c>
      <c r="C125" s="68">
        <f>Spisak!D120</f>
        <v>0</v>
      </c>
      <c r="D125" s="68">
        <f>Spisak!E120</f>
        <v>0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>
        <f>Spisak!T120</f>
        <v>0</v>
      </c>
      <c r="K125" s="68">
        <f>Spisak!U120</f>
        <v>0</v>
      </c>
      <c r="L125" s="68">
        <f>Spisak!V120</f>
        <v>0</v>
      </c>
      <c r="M125" s="68">
        <f>Spisak!Q120</f>
        <v>0</v>
      </c>
      <c r="N125" s="68">
        <f>Spisak!R120</f>
        <v>0</v>
      </c>
      <c r="O125" s="68">
        <f>Spisak!Y120</f>
        <v>0</v>
      </c>
      <c r="P125" s="69" t="e">
        <f ca="1">Spisak!Z120 &amp; OcjenaSlovima(Spisak!Z120)</f>
        <v>#NAME?</v>
      </c>
    </row>
    <row r="126" spans="1:16">
      <c r="A126" s="73">
        <f>Spisak!B121</f>
        <v>0</v>
      </c>
      <c r="B126" s="76">
        <f>Spisak!C121</f>
        <v>0</v>
      </c>
      <c r="C126" s="68">
        <f>Spisak!D121</f>
        <v>0</v>
      </c>
      <c r="D126" s="68">
        <f>Spisak!E121</f>
        <v>0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>
        <f>Spisak!T121</f>
        <v>0</v>
      </c>
      <c r="K126" s="68">
        <f>Spisak!U121</f>
        <v>0</v>
      </c>
      <c r="L126" s="68">
        <f>Spisak!V121</f>
        <v>0</v>
      </c>
      <c r="M126" s="68">
        <f>Spisak!Q121</f>
        <v>0</v>
      </c>
      <c r="N126" s="68">
        <f>Spisak!R121</f>
        <v>0</v>
      </c>
      <c r="O126" s="68">
        <f>Spisak!Y121</f>
        <v>0</v>
      </c>
      <c r="P126" s="69" t="e">
        <f ca="1">Spisak!Z121 &amp; OcjenaSlovima(Spisak!Z121)</f>
        <v>#NAME?</v>
      </c>
    </row>
    <row r="127" spans="1:16">
      <c r="A127" s="73">
        <f>Spisak!B122</f>
        <v>0</v>
      </c>
      <c r="B127" s="76">
        <f>Spisak!C122</f>
        <v>0</v>
      </c>
      <c r="C127" s="68">
        <f>Spisak!D122</f>
        <v>0</v>
      </c>
      <c r="D127" s="68">
        <f>Spisak!E122</f>
        <v>0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>
        <f>Spisak!T122</f>
        <v>0</v>
      </c>
      <c r="K127" s="68">
        <f>Spisak!U122</f>
        <v>0</v>
      </c>
      <c r="L127" s="68">
        <f>Spisak!V122</f>
        <v>0</v>
      </c>
      <c r="M127" s="68">
        <f>Spisak!Q122</f>
        <v>0</v>
      </c>
      <c r="N127" s="68">
        <f>Spisak!R122</f>
        <v>0</v>
      </c>
      <c r="O127" s="68">
        <f>Spisak!Y122</f>
        <v>0</v>
      </c>
      <c r="P127" s="69" t="e">
        <f ca="1">Spisak!Z122 &amp; OcjenaSlovima(Spisak!Z122)</f>
        <v>#NAME?</v>
      </c>
    </row>
    <row r="128" spans="1:16">
      <c r="A128" s="73">
        <f>Spisak!B123</f>
        <v>0</v>
      </c>
      <c r="B128" s="76">
        <f>Spisak!C123</f>
        <v>0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>
        <f>Spisak!T123</f>
        <v>0</v>
      </c>
      <c r="K128" s="68">
        <f>Spisak!U123</f>
        <v>0</v>
      </c>
      <c r="L128" s="68">
        <f>Spisak!V123</f>
        <v>0</v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 &amp; OcjenaSlovima(Spisak!Z123)</f>
        <v>#NAME?</v>
      </c>
    </row>
    <row r="129" spans="1:16">
      <c r="A129" s="73">
        <f>Spisak!B124</f>
        <v>0</v>
      </c>
      <c r="B129" s="76">
        <f>Spisak!C124</f>
        <v>0</v>
      </c>
      <c r="C129" s="68">
        <f>Spisak!D124</f>
        <v>0</v>
      </c>
      <c r="D129" s="68">
        <f>Spisak!E124</f>
        <v>0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>
        <f>Spisak!T124</f>
        <v>0</v>
      </c>
      <c r="K129" s="68">
        <f>Spisak!U124</f>
        <v>0</v>
      </c>
      <c r="L129" s="68">
        <f>Spisak!V124</f>
        <v>0</v>
      </c>
      <c r="M129" s="68">
        <f>Spisak!Q124</f>
        <v>0</v>
      </c>
      <c r="N129" s="68">
        <f>Spisak!R124</f>
        <v>0</v>
      </c>
      <c r="O129" s="68">
        <f>Spisak!Y124</f>
        <v>0</v>
      </c>
      <c r="P129" s="69" t="e">
        <f ca="1">Spisak!Z124 &amp; OcjenaSlovima(Spisak!Z124)</f>
        <v>#NAME?</v>
      </c>
    </row>
    <row r="130" spans="1:16">
      <c r="A130" s="73">
        <f>Spisak!B125</f>
        <v>0</v>
      </c>
      <c r="B130" s="76">
        <f>Spisak!C125</f>
        <v>0</v>
      </c>
      <c r="C130" s="68">
        <f>Spisak!D125</f>
        <v>0</v>
      </c>
      <c r="D130" s="68">
        <f>Spisak!E125</f>
        <v>0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>
        <f>Spisak!T125</f>
        <v>0</v>
      </c>
      <c r="K130" s="68">
        <f>Spisak!U125</f>
        <v>0</v>
      </c>
      <c r="L130" s="68">
        <f>Spisak!V125</f>
        <v>0</v>
      </c>
      <c r="M130" s="68">
        <f>Spisak!Q125</f>
        <v>0</v>
      </c>
      <c r="N130" s="68">
        <f>Spisak!R125</f>
        <v>0</v>
      </c>
      <c r="O130" s="68">
        <f>Spisak!Y125</f>
        <v>0</v>
      </c>
      <c r="P130" s="69" t="e">
        <f ca="1">Spisak!Z125 &amp; OcjenaSlovima(Spisak!Z125)</f>
        <v>#NAME?</v>
      </c>
    </row>
    <row r="131" spans="1:16">
      <c r="A131" s="73">
        <f>Spisak!B126</f>
        <v>0</v>
      </c>
      <c r="B131" s="76">
        <f>Spisak!C126</f>
        <v>0</v>
      </c>
      <c r="C131" s="68">
        <f>Spisak!D126</f>
        <v>0</v>
      </c>
      <c r="D131" s="68">
        <f>Spisak!E126</f>
        <v>0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>
        <f>Spisak!T126</f>
        <v>0</v>
      </c>
      <c r="K131" s="68">
        <f>Spisak!U126</f>
        <v>0</v>
      </c>
      <c r="L131" s="68">
        <f>Spisak!V126</f>
        <v>0</v>
      </c>
      <c r="M131" s="68">
        <f>Spisak!Q126</f>
        <v>0</v>
      </c>
      <c r="N131" s="68">
        <f>Spisak!R126</f>
        <v>0</v>
      </c>
      <c r="O131" s="68">
        <f>Spisak!Y126</f>
        <v>0</v>
      </c>
      <c r="P131" s="69" t="e">
        <f ca="1">Spisak!Z126 &amp; OcjenaSlovima(Spisak!Z126)</f>
        <v>#NAME?</v>
      </c>
    </row>
    <row r="132" spans="1:16">
      <c r="A132" s="73">
        <f>Spisak!B127</f>
        <v>0</v>
      </c>
      <c r="B132" s="76">
        <f>Spisak!C127</f>
        <v>0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>
        <f>Spisak!T127</f>
        <v>0</v>
      </c>
      <c r="K132" s="68">
        <f>Spisak!U127</f>
        <v>0</v>
      </c>
      <c r="L132" s="68">
        <f>Spisak!V127</f>
        <v>0</v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 &amp; OcjenaSlovima(Spisak!Z127)</f>
        <v>#NAME?</v>
      </c>
    </row>
    <row r="133" spans="1:16">
      <c r="A133" s="73">
        <f>Spisak!B128</f>
        <v>0</v>
      </c>
      <c r="B133" s="76">
        <f>Spisak!C128</f>
        <v>0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>
        <f>Spisak!T128</f>
        <v>0</v>
      </c>
      <c r="K133" s="68">
        <f>Spisak!U128</f>
        <v>0</v>
      </c>
      <c r="L133" s="68">
        <f>Spisak!V128</f>
        <v>0</v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 &amp; OcjenaSlovima(Spisak!Z128)</f>
        <v>#NAME?</v>
      </c>
    </row>
    <row r="134" spans="1:16">
      <c r="A134" s="73">
        <f>Spisak!B129</f>
        <v>0</v>
      </c>
      <c r="B134" s="76">
        <f>Spisak!C129</f>
        <v>0</v>
      </c>
      <c r="C134" s="68">
        <f>Spisak!D129</f>
        <v>0</v>
      </c>
      <c r="D134" s="68">
        <f>Spisak!E129</f>
        <v>0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>
        <f>Spisak!T129</f>
        <v>0</v>
      </c>
      <c r="K134" s="68">
        <f>Spisak!U129</f>
        <v>0</v>
      </c>
      <c r="L134" s="68">
        <f>Spisak!V129</f>
        <v>0</v>
      </c>
      <c r="M134" s="68">
        <f>Spisak!Q129</f>
        <v>0</v>
      </c>
      <c r="N134" s="68">
        <f>Spisak!R129</f>
        <v>0</v>
      </c>
      <c r="O134" s="68">
        <f>Spisak!Y129</f>
        <v>0</v>
      </c>
      <c r="P134" s="69" t="e">
        <f ca="1">Spisak!Z129 &amp; OcjenaSlovima(Spisak!Z129)</f>
        <v>#NAME?</v>
      </c>
    </row>
    <row r="135" spans="1:16">
      <c r="A135" s="73">
        <f>Spisak!B130</f>
        <v>0</v>
      </c>
      <c r="B135" s="76">
        <f>Spisak!C130</f>
        <v>0</v>
      </c>
      <c r="C135" s="68">
        <f>Spisak!D130</f>
        <v>0</v>
      </c>
      <c r="D135" s="68">
        <f>Spisak!E130</f>
        <v>0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>
        <f>Spisak!T130</f>
        <v>0</v>
      </c>
      <c r="K135" s="68">
        <f>Spisak!U130</f>
        <v>0</v>
      </c>
      <c r="L135" s="68">
        <f>Spisak!V130</f>
        <v>0</v>
      </c>
      <c r="M135" s="68">
        <f>Spisak!Q130</f>
        <v>0</v>
      </c>
      <c r="N135" s="68">
        <f>Spisak!R130</f>
        <v>0</v>
      </c>
      <c r="O135" s="68">
        <f>Spisak!Y130</f>
        <v>0</v>
      </c>
      <c r="P135" s="69" t="e">
        <f ca="1">Spisak!Z130 &amp; OcjenaSlovima(Spisak!Z130)</f>
        <v>#NAME?</v>
      </c>
    </row>
    <row r="136" spans="1:16">
      <c r="A136" s="73">
        <f>Spisak!B131</f>
        <v>0</v>
      </c>
      <c r="B136" s="76">
        <f>Spisak!C131</f>
        <v>0</v>
      </c>
      <c r="C136" s="68">
        <f>Spisak!D131</f>
        <v>0</v>
      </c>
      <c r="D136" s="68">
        <f>Spisak!E131</f>
        <v>0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>
        <f>Spisak!T131</f>
        <v>0</v>
      </c>
      <c r="K136" s="68">
        <f>Spisak!U131</f>
        <v>0</v>
      </c>
      <c r="L136" s="68">
        <f>Spisak!V131</f>
        <v>0</v>
      </c>
      <c r="M136" s="68">
        <f>Spisak!Q131</f>
        <v>0</v>
      </c>
      <c r="N136" s="68">
        <f>Spisak!R131</f>
        <v>0</v>
      </c>
      <c r="O136" s="68">
        <f>Spisak!Y131</f>
        <v>0</v>
      </c>
      <c r="P136" s="69" t="e">
        <f ca="1">Spisak!Z131 &amp; OcjenaSlovima(Spisak!Z131)</f>
        <v>#NAME?</v>
      </c>
    </row>
    <row r="137" spans="1:16">
      <c r="A137" s="73">
        <f>Spisak!B132</f>
        <v>0</v>
      </c>
      <c r="B137" s="76">
        <f>Spisak!C132</f>
        <v>0</v>
      </c>
      <c r="C137" s="68">
        <f>Spisak!D132</f>
        <v>0</v>
      </c>
      <c r="D137" s="68">
        <f>Spisak!E132</f>
        <v>0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>
        <f>Spisak!T132</f>
        <v>0</v>
      </c>
      <c r="K137" s="68">
        <f>Spisak!U132</f>
        <v>0</v>
      </c>
      <c r="L137" s="68">
        <f>Spisak!V132</f>
        <v>0</v>
      </c>
      <c r="M137" s="68">
        <f>Spisak!Q132</f>
        <v>0</v>
      </c>
      <c r="N137" s="68">
        <f>Spisak!R132</f>
        <v>0</v>
      </c>
      <c r="O137" s="68">
        <f>Spisak!Y132</f>
        <v>0</v>
      </c>
      <c r="P137" s="69" t="e">
        <f ca="1">Spisak!Z132 &amp; OcjenaSlovima(Spisak!Z132)</f>
        <v>#NAME?</v>
      </c>
    </row>
    <row r="138" spans="1:16">
      <c r="A138" s="73">
        <f>Spisak!B133</f>
        <v>0</v>
      </c>
      <c r="B138" s="76">
        <f>Spisak!C133</f>
        <v>0</v>
      </c>
      <c r="C138" s="68">
        <f>Spisak!D133</f>
        <v>0</v>
      </c>
      <c r="D138" s="68">
        <f>Spisak!E133</f>
        <v>0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>
        <f>Spisak!T133</f>
        <v>0</v>
      </c>
      <c r="K138" s="68">
        <f>Spisak!U133</f>
        <v>0</v>
      </c>
      <c r="L138" s="68">
        <f>Spisak!V133</f>
        <v>0</v>
      </c>
      <c r="M138" s="68">
        <f>Spisak!Q133</f>
        <v>0</v>
      </c>
      <c r="N138" s="68">
        <f>Spisak!R133</f>
        <v>0</v>
      </c>
      <c r="O138" s="68">
        <f>Spisak!Y133</f>
        <v>0</v>
      </c>
      <c r="P138" s="69" t="e">
        <f ca="1">Spisak!Z133 &amp; OcjenaSlovima(Spisak!Z133)</f>
        <v>#NAME?</v>
      </c>
    </row>
    <row r="139" spans="1:16">
      <c r="A139" s="73">
        <f>Spisak!B134</f>
        <v>0</v>
      </c>
      <c r="B139" s="76">
        <f>Spisak!C134</f>
        <v>0</v>
      </c>
      <c r="C139" s="68">
        <f>Spisak!D134</f>
        <v>0</v>
      </c>
      <c r="D139" s="68">
        <f>Spisak!E134</f>
        <v>0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>
        <f>Spisak!T134</f>
        <v>0</v>
      </c>
      <c r="K139" s="68">
        <f>Spisak!U134</f>
        <v>0</v>
      </c>
      <c r="L139" s="68">
        <f>Spisak!V134</f>
        <v>0</v>
      </c>
      <c r="M139" s="68">
        <f>Spisak!Q134</f>
        <v>0</v>
      </c>
      <c r="N139" s="68">
        <f>Spisak!R134</f>
        <v>0</v>
      </c>
      <c r="O139" s="68">
        <f>Spisak!Y134</f>
        <v>0</v>
      </c>
      <c r="P139" s="69" t="e">
        <f ca="1">Spisak!Z134 &amp; OcjenaSlovima(Spisak!Z134)</f>
        <v>#NAME?</v>
      </c>
    </row>
    <row r="140" spans="1:16">
      <c r="A140" s="73">
        <f>Spisak!B135</f>
        <v>0</v>
      </c>
      <c r="B140" s="76">
        <f>Spisak!C135</f>
        <v>0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>
        <f>Spisak!T135</f>
        <v>0</v>
      </c>
      <c r="K140" s="68">
        <f>Spisak!U135</f>
        <v>0</v>
      </c>
      <c r="L140" s="68">
        <f>Spisak!V135</f>
        <v>0</v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 &amp; OcjenaSlovima(Spisak!Z135)</f>
        <v>#NAME?</v>
      </c>
    </row>
    <row r="141" spans="1:16">
      <c r="A141" s="73">
        <f>Spisak!B136</f>
        <v>0</v>
      </c>
      <c r="B141" s="76">
        <f>Spisak!C136</f>
        <v>0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>
        <f>Spisak!T136</f>
        <v>0</v>
      </c>
      <c r="K141" s="68">
        <f>Spisak!U136</f>
        <v>0</v>
      </c>
      <c r="L141" s="68">
        <f>Spisak!V136</f>
        <v>0</v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 &amp; OcjenaSlovima(Spisak!Z136)</f>
        <v>#NAME?</v>
      </c>
    </row>
    <row r="142" spans="1:16">
      <c r="A142" s="73">
        <f>Spisak!B137</f>
        <v>0</v>
      </c>
      <c r="B142" s="76">
        <f>Spisak!C137</f>
        <v>0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>
        <f>Spisak!T137</f>
        <v>0</v>
      </c>
      <c r="K142" s="68">
        <f>Spisak!U137</f>
        <v>0</v>
      </c>
      <c r="L142" s="68">
        <f>Spisak!V137</f>
        <v>0</v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 &amp; OcjenaSlovima(Spisak!Z137)</f>
        <v>#NAME?</v>
      </c>
    </row>
    <row r="143" spans="1:16">
      <c r="A143" s="73">
        <f>Spisak!B138</f>
        <v>0</v>
      </c>
      <c r="B143" s="76">
        <f>Spisak!C138</f>
        <v>0</v>
      </c>
      <c r="C143" s="68">
        <f>Spisak!D138</f>
        <v>0</v>
      </c>
      <c r="D143" s="68">
        <f>Spisak!E138</f>
        <v>0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>
        <f>Spisak!T138</f>
        <v>0</v>
      </c>
      <c r="K143" s="68">
        <f>Spisak!U138</f>
        <v>0</v>
      </c>
      <c r="L143" s="68">
        <f>Spisak!V138</f>
        <v>0</v>
      </c>
      <c r="M143" s="68">
        <f>Spisak!Q138</f>
        <v>0</v>
      </c>
      <c r="N143" s="68">
        <f>Spisak!R138</f>
        <v>0</v>
      </c>
      <c r="O143" s="68">
        <f>Spisak!Y138</f>
        <v>0</v>
      </c>
      <c r="P143" s="69" t="e">
        <f ca="1">Spisak!Z138 &amp; OcjenaSlovima(Spisak!Z138)</f>
        <v>#NAME?</v>
      </c>
    </row>
    <row r="144" spans="1:16">
      <c r="A144" s="73">
        <f>Spisak!B139</f>
        <v>0</v>
      </c>
      <c r="B144" s="76">
        <f>Spisak!C139</f>
        <v>0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>
        <f>Spisak!T139</f>
        <v>0</v>
      </c>
      <c r="K144" s="68">
        <f>Spisak!U139</f>
        <v>0</v>
      </c>
      <c r="L144" s="68">
        <f>Spisak!V139</f>
        <v>0</v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 &amp; OcjenaSlovima(Spisak!Z139)</f>
        <v>#NAME?</v>
      </c>
    </row>
    <row r="145" spans="1:16">
      <c r="A145" s="73">
        <f>Spisak!B140</f>
        <v>0</v>
      </c>
      <c r="B145" s="76">
        <f>Spisak!C140</f>
        <v>0</v>
      </c>
      <c r="C145" s="68">
        <f>Spisak!D140</f>
        <v>0</v>
      </c>
      <c r="D145" s="68">
        <f>Spisak!E140</f>
        <v>0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>
        <f>Spisak!T140</f>
        <v>0</v>
      </c>
      <c r="K145" s="68">
        <f>Spisak!U140</f>
        <v>0</v>
      </c>
      <c r="L145" s="68">
        <f>Spisak!V140</f>
        <v>0</v>
      </c>
      <c r="M145" s="68">
        <f>Spisak!Q140</f>
        <v>0</v>
      </c>
      <c r="N145" s="68">
        <f>Spisak!R140</f>
        <v>0</v>
      </c>
      <c r="O145" s="68">
        <f>Spisak!Y140</f>
        <v>0</v>
      </c>
      <c r="P145" s="69" t="e">
        <f ca="1">Spisak!Z140 &amp; OcjenaSlovima(Spisak!Z140)</f>
        <v>#NAME?</v>
      </c>
    </row>
    <row r="146" spans="1:16">
      <c r="A146" s="73">
        <f>Spisak!B141</f>
        <v>0</v>
      </c>
      <c r="B146" s="76">
        <f>Spisak!C141</f>
        <v>0</v>
      </c>
      <c r="C146" s="68">
        <f>Spisak!D141</f>
        <v>0</v>
      </c>
      <c r="D146" s="68">
        <f>Spisak!E141</f>
        <v>0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>
        <f>Spisak!T141</f>
        <v>0</v>
      </c>
      <c r="K146" s="68">
        <f>Spisak!U141</f>
        <v>0</v>
      </c>
      <c r="L146" s="68">
        <f>Spisak!V141</f>
        <v>0</v>
      </c>
      <c r="M146" s="68">
        <f>Spisak!Q141</f>
        <v>0</v>
      </c>
      <c r="N146" s="68">
        <f>Spisak!R141</f>
        <v>0</v>
      </c>
      <c r="O146" s="68">
        <f>Spisak!Y141</f>
        <v>0</v>
      </c>
      <c r="P146" s="69" t="e">
        <f ca="1">Spisak!Z141 &amp; OcjenaSlovima(Spisak!Z141)</f>
        <v>#NAME?</v>
      </c>
    </row>
    <row r="147" spans="1:16">
      <c r="A147" s="73">
        <f>Spisak!B142</f>
        <v>0</v>
      </c>
      <c r="B147" s="76">
        <f>Spisak!C142</f>
        <v>0</v>
      </c>
      <c r="C147" s="68">
        <f>Spisak!D142</f>
        <v>0</v>
      </c>
      <c r="D147" s="68">
        <f>Spisak!E142</f>
        <v>0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>
        <f>Spisak!T142</f>
        <v>0</v>
      </c>
      <c r="K147" s="68">
        <f>Spisak!U142</f>
        <v>0</v>
      </c>
      <c r="L147" s="68">
        <f>Spisak!V142</f>
        <v>0</v>
      </c>
      <c r="M147" s="68">
        <f>Spisak!Q142</f>
        <v>0</v>
      </c>
      <c r="N147" s="68">
        <f>Spisak!R142</f>
        <v>0</v>
      </c>
      <c r="O147" s="68">
        <f>Spisak!Y142</f>
        <v>0</v>
      </c>
      <c r="P147" s="69" t="e">
        <f ca="1">Spisak!Z142 &amp; OcjenaSlovima(Spisak!Z142)</f>
        <v>#NAME?</v>
      </c>
    </row>
    <row r="148" spans="1:16">
      <c r="A148" s="73">
        <f>Spisak!B143</f>
        <v>0</v>
      </c>
      <c r="B148" s="76">
        <f>Spisak!C143</f>
        <v>0</v>
      </c>
      <c r="C148" s="68">
        <f>Spisak!D143</f>
        <v>0</v>
      </c>
      <c r="D148" s="68">
        <f>Spisak!E143</f>
        <v>0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>
        <f>Spisak!T143</f>
        <v>0</v>
      </c>
      <c r="K148" s="68">
        <f>Spisak!U143</f>
        <v>0</v>
      </c>
      <c r="L148" s="68">
        <f>Spisak!V143</f>
        <v>0</v>
      </c>
      <c r="M148" s="68">
        <f>Spisak!Q143</f>
        <v>0</v>
      </c>
      <c r="N148" s="68">
        <f>Spisak!R143</f>
        <v>0</v>
      </c>
      <c r="O148" s="68">
        <f>Spisak!Y143</f>
        <v>0</v>
      </c>
      <c r="P148" s="69" t="e">
        <f ca="1">Spisak!Z143 &amp; OcjenaSlovima(Spisak!Z143)</f>
        <v>#NAME?</v>
      </c>
    </row>
    <row r="149" spans="1:16">
      <c r="A149" s="73">
        <f>Spisak!B144</f>
        <v>0</v>
      </c>
      <c r="B149" s="76">
        <f>Spisak!C144</f>
        <v>0</v>
      </c>
      <c r="C149" s="68">
        <f>Spisak!D144</f>
        <v>0</v>
      </c>
      <c r="D149" s="68">
        <f>Spisak!E144</f>
        <v>0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>
        <f>Spisak!T144</f>
        <v>0</v>
      </c>
      <c r="K149" s="68">
        <f>Spisak!U144</f>
        <v>0</v>
      </c>
      <c r="L149" s="68">
        <f>Spisak!V144</f>
        <v>0</v>
      </c>
      <c r="M149" s="68">
        <f>Spisak!Q144</f>
        <v>0</v>
      </c>
      <c r="N149" s="68">
        <f>Spisak!R144</f>
        <v>0</v>
      </c>
      <c r="O149" s="68">
        <f>Spisak!Y144</f>
        <v>0</v>
      </c>
      <c r="P149" s="69" t="e">
        <f ca="1">Spisak!Z144 &amp; OcjenaSlovima(Spisak!Z144)</f>
        <v>#NAME?</v>
      </c>
    </row>
    <row r="150" spans="1:16">
      <c r="A150" s="73">
        <f>Spisak!B145</f>
        <v>0</v>
      </c>
      <c r="B150" s="76">
        <f>Spisak!C145</f>
        <v>0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>
        <f>Spisak!T145</f>
        <v>0</v>
      </c>
      <c r="K150" s="68">
        <f>Spisak!U145</f>
        <v>0</v>
      </c>
      <c r="L150" s="68">
        <f>Spisak!V145</f>
        <v>0</v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 &amp; OcjenaSlovima(Spisak!Z145)</f>
        <v>#NAME?</v>
      </c>
    </row>
    <row r="151" spans="1:16">
      <c r="A151" s="73">
        <f>Spisak!B146</f>
        <v>0</v>
      </c>
      <c r="B151" s="76">
        <f>Spisak!C146</f>
        <v>0</v>
      </c>
      <c r="C151" s="68">
        <f>Spisak!D146</f>
        <v>0</v>
      </c>
      <c r="D151" s="68">
        <f>Spisak!E146</f>
        <v>0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>
        <f>Spisak!T146</f>
        <v>0</v>
      </c>
      <c r="K151" s="68">
        <f>Spisak!U146</f>
        <v>0</v>
      </c>
      <c r="L151" s="68">
        <f>Spisak!V146</f>
        <v>0</v>
      </c>
      <c r="M151" s="68">
        <f>Spisak!Q146</f>
        <v>0</v>
      </c>
      <c r="N151" s="68">
        <f>Spisak!R146</f>
        <v>0</v>
      </c>
      <c r="O151" s="68">
        <f>Spisak!Y146</f>
        <v>0</v>
      </c>
      <c r="P151" s="69" t="e">
        <f ca="1">Spisak!Z146 &amp; OcjenaSlovima(Spisak!Z146)</f>
        <v>#NAME?</v>
      </c>
    </row>
    <row r="152" spans="1:16">
      <c r="A152" s="73">
        <f>Spisak!B147</f>
        <v>0</v>
      </c>
      <c r="B152" s="76">
        <f>Spisak!C147</f>
        <v>0</v>
      </c>
      <c r="C152" s="68">
        <f>Spisak!D147</f>
        <v>0</v>
      </c>
      <c r="D152" s="68">
        <f>Spisak!E147</f>
        <v>0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>
        <f>Spisak!T147</f>
        <v>0</v>
      </c>
      <c r="K152" s="68">
        <f>Spisak!U147</f>
        <v>0</v>
      </c>
      <c r="L152" s="68">
        <f>Spisak!V147</f>
        <v>0</v>
      </c>
      <c r="M152" s="68">
        <f>Spisak!Q147</f>
        <v>0</v>
      </c>
      <c r="N152" s="68">
        <f>Spisak!R147</f>
        <v>0</v>
      </c>
      <c r="O152" s="68">
        <f>Spisak!Y147</f>
        <v>0</v>
      </c>
      <c r="P152" s="69" t="e">
        <f ca="1">Spisak!Z147 &amp; OcjenaSlovima(Spisak!Z147)</f>
        <v>#NAME?</v>
      </c>
    </row>
    <row r="153" spans="1:16">
      <c r="A153" s="73">
        <f>Spisak!B148</f>
        <v>0</v>
      </c>
      <c r="B153" s="76">
        <f>Spisak!C148</f>
        <v>0</v>
      </c>
      <c r="C153" s="68">
        <f>Spisak!D148</f>
        <v>0</v>
      </c>
      <c r="D153" s="68">
        <f>Spisak!E148</f>
        <v>0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>
        <f>Spisak!T148</f>
        <v>0</v>
      </c>
      <c r="K153" s="68">
        <f>Spisak!U148</f>
        <v>0</v>
      </c>
      <c r="L153" s="68">
        <f>Spisak!V148</f>
        <v>0</v>
      </c>
      <c r="M153" s="68">
        <f>Spisak!Q148</f>
        <v>0</v>
      </c>
      <c r="N153" s="68">
        <f>Spisak!R148</f>
        <v>0</v>
      </c>
      <c r="O153" s="68">
        <f>Spisak!Y148</f>
        <v>0</v>
      </c>
      <c r="P153" s="69" t="e">
        <f ca="1">Spisak!Z148 &amp; OcjenaSlovima(Spisak!Z148)</f>
        <v>#NAME?</v>
      </c>
    </row>
    <row r="154" spans="1:16">
      <c r="A154" s="73">
        <f>Spisak!B149</f>
        <v>0</v>
      </c>
      <c r="B154" s="76">
        <f>Spisak!C149</f>
        <v>0</v>
      </c>
      <c r="C154" s="68">
        <f>Spisak!D149</f>
        <v>0</v>
      </c>
      <c r="D154" s="68">
        <f>Spisak!E149</f>
        <v>0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>
        <f>Spisak!T149</f>
        <v>0</v>
      </c>
      <c r="K154" s="68">
        <f>Spisak!U149</f>
        <v>0</v>
      </c>
      <c r="L154" s="68">
        <f>Spisak!V149</f>
        <v>0</v>
      </c>
      <c r="M154" s="68">
        <f>Spisak!Q149</f>
        <v>0</v>
      </c>
      <c r="N154" s="68">
        <f>Spisak!R149</f>
        <v>0</v>
      </c>
      <c r="O154" s="68">
        <f>Spisak!Y149</f>
        <v>0</v>
      </c>
      <c r="P154" s="69" t="e">
        <f ca="1">Spisak!Z149 &amp; OcjenaSlovima(Spisak!Z149)</f>
        <v>#NAME?</v>
      </c>
    </row>
    <row r="155" spans="1:16">
      <c r="A155" s="73">
        <f>Spisak!B150</f>
        <v>0</v>
      </c>
      <c r="B155" s="76">
        <f>Spisak!C150</f>
        <v>0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>
        <f>Spisak!T150</f>
        <v>0</v>
      </c>
      <c r="K155" s="68">
        <f>Spisak!U150</f>
        <v>0</v>
      </c>
      <c r="L155" s="68">
        <f>Spisak!V150</f>
        <v>0</v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 &amp; OcjenaSlovima(Spisak!Z150)</f>
        <v>#NAME?</v>
      </c>
    </row>
    <row r="156" spans="1:16">
      <c r="A156" s="73">
        <f>Spisak!B151</f>
        <v>0</v>
      </c>
      <c r="B156" s="76">
        <f>Spisak!C151</f>
        <v>0</v>
      </c>
      <c r="C156" s="68">
        <f>Spisak!D151</f>
        <v>0</v>
      </c>
      <c r="D156" s="68">
        <f>Spisak!E151</f>
        <v>0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>
        <f>Spisak!T151</f>
        <v>0</v>
      </c>
      <c r="K156" s="68">
        <f>Spisak!U151</f>
        <v>0</v>
      </c>
      <c r="L156" s="68">
        <f>Spisak!V151</f>
        <v>0</v>
      </c>
      <c r="M156" s="68">
        <f>Spisak!Q151</f>
        <v>0</v>
      </c>
      <c r="N156" s="68">
        <f>Spisak!R151</f>
        <v>0</v>
      </c>
      <c r="O156" s="68">
        <f>Spisak!Y151</f>
        <v>0</v>
      </c>
      <c r="P156" s="69" t="e">
        <f ca="1">Spisak!Z151 &amp; OcjenaSlovima(Spisak!Z151)</f>
        <v>#NAME?</v>
      </c>
    </row>
    <row r="157" spans="1:16">
      <c r="A157" s="73">
        <f>Spisak!B152</f>
        <v>0</v>
      </c>
      <c r="B157" s="76">
        <f>Spisak!C152</f>
        <v>0</v>
      </c>
      <c r="C157" s="68">
        <f>Spisak!D152</f>
        <v>0</v>
      </c>
      <c r="D157" s="68">
        <f>Spisak!E152</f>
        <v>0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>
        <f>Spisak!T152</f>
        <v>0</v>
      </c>
      <c r="K157" s="68">
        <f>Spisak!U152</f>
        <v>0</v>
      </c>
      <c r="L157" s="68">
        <f>Spisak!V152</f>
        <v>0</v>
      </c>
      <c r="M157" s="68">
        <f>Spisak!Q152</f>
        <v>0</v>
      </c>
      <c r="N157" s="68">
        <f>Spisak!R152</f>
        <v>0</v>
      </c>
      <c r="O157" s="68">
        <f>Spisak!Y152</f>
        <v>0</v>
      </c>
      <c r="P157" s="69" t="e">
        <f ca="1">Spisak!Z152 &amp; OcjenaSlovima(Spisak!Z152)</f>
        <v>#NAME?</v>
      </c>
    </row>
    <row r="158" spans="1:16">
      <c r="A158" s="73">
        <f>Spisak!B153</f>
        <v>0</v>
      </c>
      <c r="B158" s="76">
        <f>Spisak!C153</f>
        <v>0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>
        <f>Spisak!T153</f>
        <v>0</v>
      </c>
      <c r="K158" s="68">
        <f>Spisak!U153</f>
        <v>0</v>
      </c>
      <c r="L158" s="68">
        <f>Spisak!V153</f>
        <v>0</v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 &amp; OcjenaSlovima(Spisak!Z153)</f>
        <v>#NAME?</v>
      </c>
    </row>
    <row r="159" spans="1:16">
      <c r="A159" s="73">
        <f>Spisak!B154</f>
        <v>0</v>
      </c>
      <c r="B159" s="76">
        <f>Spisak!C154</f>
        <v>0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>
        <f>Spisak!T154</f>
        <v>0</v>
      </c>
      <c r="K159" s="68">
        <f>Spisak!U154</f>
        <v>0</v>
      </c>
      <c r="L159" s="68">
        <f>Spisak!V154</f>
        <v>0</v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 &amp; OcjenaSlovima(Spisak!Z154)</f>
        <v>#NAME?</v>
      </c>
    </row>
    <row r="160" spans="1:16">
      <c r="A160" s="73">
        <f>Spisak!B155</f>
        <v>0</v>
      </c>
      <c r="B160" s="76">
        <f>Spisak!C155</f>
        <v>0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>
        <f>Spisak!T155</f>
        <v>0</v>
      </c>
      <c r="K160" s="68">
        <f>Spisak!U155</f>
        <v>0</v>
      </c>
      <c r="L160" s="68">
        <f>Spisak!V155</f>
        <v>0</v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 &amp; OcjenaSlovima(Spisak!Z155)</f>
        <v>#NAME?</v>
      </c>
    </row>
    <row r="161" spans="1:16">
      <c r="A161" s="73">
        <f>Spisak!B156</f>
        <v>0</v>
      </c>
      <c r="B161" s="76">
        <f>Spisak!C156</f>
        <v>0</v>
      </c>
      <c r="C161" s="68">
        <f>Spisak!D156</f>
        <v>0</v>
      </c>
      <c r="D161" s="68">
        <f>Spisak!E156</f>
        <v>0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>
        <f>Spisak!T156</f>
        <v>0</v>
      </c>
      <c r="K161" s="68">
        <f>Spisak!U156</f>
        <v>0</v>
      </c>
      <c r="L161" s="68">
        <f>Spisak!V156</f>
        <v>0</v>
      </c>
      <c r="M161" s="68">
        <f>Spisak!Q156</f>
        <v>0</v>
      </c>
      <c r="N161" s="68">
        <f>Spisak!R156</f>
        <v>0</v>
      </c>
      <c r="O161" s="68">
        <f>Spisak!Y156</f>
        <v>0</v>
      </c>
      <c r="P161" s="69" t="e">
        <f ca="1">Spisak!Z156 &amp; OcjenaSlovima(Spisak!Z156)</f>
        <v>#NAME?</v>
      </c>
    </row>
    <row r="162" spans="1:16">
      <c r="A162" s="73">
        <f>Spisak!B157</f>
        <v>0</v>
      </c>
      <c r="B162" s="76">
        <f>Spisak!C157</f>
        <v>0</v>
      </c>
      <c r="C162" s="68">
        <f>Spisak!D157</f>
        <v>0</v>
      </c>
      <c r="D162" s="68">
        <f>Spisak!E157</f>
        <v>0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>
        <f>Spisak!T157</f>
        <v>0</v>
      </c>
      <c r="K162" s="68">
        <f>Spisak!U157</f>
        <v>0</v>
      </c>
      <c r="L162" s="68">
        <f>Spisak!V157</f>
        <v>0</v>
      </c>
      <c r="M162" s="68">
        <f>Spisak!Q157</f>
        <v>0</v>
      </c>
      <c r="N162" s="68">
        <f>Spisak!R157</f>
        <v>0</v>
      </c>
      <c r="O162" s="68">
        <f>Spisak!Y157</f>
        <v>0</v>
      </c>
      <c r="P162" s="69" t="e">
        <f ca="1">Spisak!Z157 &amp; OcjenaSlovima(Spisak!Z157)</f>
        <v>#NAME?</v>
      </c>
    </row>
    <row r="163" spans="1:16">
      <c r="A163" s="73">
        <f>Spisak!B158</f>
        <v>0</v>
      </c>
      <c r="B163" s="76">
        <f>Spisak!C158</f>
        <v>0</v>
      </c>
      <c r="C163" s="68">
        <f>Spisak!D158</f>
        <v>0</v>
      </c>
      <c r="D163" s="68">
        <f>Spisak!E158</f>
        <v>0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>
        <f>Spisak!T158</f>
        <v>0</v>
      </c>
      <c r="K163" s="68">
        <f>Spisak!U158</f>
        <v>0</v>
      </c>
      <c r="L163" s="68">
        <f>Spisak!V158</f>
        <v>0</v>
      </c>
      <c r="M163" s="68">
        <f>Spisak!Q158</f>
        <v>0</v>
      </c>
      <c r="N163" s="68">
        <f>Spisak!R158</f>
        <v>0</v>
      </c>
      <c r="O163" s="68">
        <f>Spisak!Y158</f>
        <v>0</v>
      </c>
      <c r="P163" s="69" t="e">
        <f ca="1">Spisak!Z158 &amp; OcjenaSlovima(Spisak!Z158)</f>
        <v>#NAME?</v>
      </c>
    </row>
    <row r="164" spans="1:16">
      <c r="A164" s="73">
        <f>Spisak!B159</f>
        <v>0</v>
      </c>
      <c r="B164" s="76">
        <f>Spisak!C159</f>
        <v>0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>
        <f>Spisak!T159</f>
        <v>0</v>
      </c>
      <c r="K164" s="68">
        <f>Spisak!U159</f>
        <v>0</v>
      </c>
      <c r="L164" s="68">
        <f>Spisak!V159</f>
        <v>0</v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 &amp; OcjenaSlovima(Spisak!Z159)</f>
        <v>#NAME?</v>
      </c>
    </row>
    <row r="165" spans="1:16">
      <c r="A165" s="73">
        <f>Spisak!B160</f>
        <v>0</v>
      </c>
      <c r="B165" s="76">
        <f>Spisak!C160</f>
        <v>0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>
        <f>Spisak!T160</f>
        <v>0</v>
      </c>
      <c r="K165" s="68">
        <f>Spisak!U160</f>
        <v>0</v>
      </c>
      <c r="L165" s="68">
        <f>Spisak!V160</f>
        <v>0</v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 &amp; OcjenaSlovima(Spisak!Z160)</f>
        <v>#NAME?</v>
      </c>
    </row>
    <row r="166" spans="1:16">
      <c r="A166" s="73">
        <f>Spisak!B161</f>
        <v>0</v>
      </c>
      <c r="B166" s="76">
        <f>Spisak!C161</f>
        <v>0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>
        <f>Spisak!T161</f>
        <v>0</v>
      </c>
      <c r="K166" s="68">
        <f>Spisak!U161</f>
        <v>0</v>
      </c>
      <c r="L166" s="68">
        <f>Spisak!V161</f>
        <v>0</v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 &amp; OcjenaSlovima(Spisak!Z161)</f>
        <v>#NAME?</v>
      </c>
    </row>
    <row r="167" spans="1:16">
      <c r="A167" s="73">
        <f>Spisak!B162</f>
        <v>0</v>
      </c>
      <c r="B167" s="76">
        <f>Spisak!C162</f>
        <v>0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>
        <f>Spisak!T162</f>
        <v>0</v>
      </c>
      <c r="K167" s="68">
        <f>Spisak!U162</f>
        <v>0</v>
      </c>
      <c r="L167" s="68">
        <f>Spisak!V162</f>
        <v>0</v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 &amp; OcjenaSlovima(Spisak!Z162)</f>
        <v>#NAME?</v>
      </c>
    </row>
    <row r="168" spans="1:16">
      <c r="A168" s="73">
        <f>Spisak!B163</f>
        <v>0</v>
      </c>
      <c r="B168" s="76">
        <f>Spisak!C163</f>
        <v>0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>
        <f>Spisak!T163</f>
        <v>0</v>
      </c>
      <c r="K168" s="68">
        <f>Spisak!U163</f>
        <v>0</v>
      </c>
      <c r="L168" s="68">
        <f>Spisak!V163</f>
        <v>0</v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 &amp; OcjenaSlovima(Spisak!Z163)</f>
        <v>#NAME?</v>
      </c>
    </row>
    <row r="169" spans="1:16">
      <c r="A169" s="73">
        <f>Spisak!B164</f>
        <v>0</v>
      </c>
      <c r="B169" s="76">
        <f>Spisak!C164</f>
        <v>0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>
        <f>Spisak!T164</f>
        <v>0</v>
      </c>
      <c r="K169" s="68">
        <f>Spisak!U164</f>
        <v>0</v>
      </c>
      <c r="L169" s="68">
        <f>Spisak!V164</f>
        <v>0</v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 &amp; OcjenaSlovima(Spisak!Z164)</f>
        <v>#NAME?</v>
      </c>
    </row>
    <row r="170" spans="1:16">
      <c r="A170" s="73">
        <f>Spisak!B165</f>
        <v>0</v>
      </c>
      <c r="B170" s="76">
        <f>Spisak!C165</f>
        <v>0</v>
      </c>
      <c r="C170" s="68">
        <f>Spisak!D165</f>
        <v>0</v>
      </c>
      <c r="D170" s="68">
        <f>Spisak!E165</f>
        <v>0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>
        <f>Spisak!T165</f>
        <v>0</v>
      </c>
      <c r="K170" s="68">
        <f>Spisak!U165</f>
        <v>0</v>
      </c>
      <c r="L170" s="68">
        <f>Spisak!V165</f>
        <v>0</v>
      </c>
      <c r="M170" s="68">
        <f>Spisak!Q165</f>
        <v>0</v>
      </c>
      <c r="N170" s="68">
        <f>Spisak!R165</f>
        <v>0</v>
      </c>
      <c r="O170" s="68">
        <f>Spisak!Y165</f>
        <v>0</v>
      </c>
      <c r="P170" s="69" t="e">
        <f ca="1">Spisak!Z165 &amp; OcjenaSlovima(Spisak!Z165)</f>
        <v>#NAME?</v>
      </c>
    </row>
    <row r="171" spans="1:16">
      <c r="A171" s="73">
        <f>Spisak!B166</f>
        <v>0</v>
      </c>
      <c r="B171" s="76">
        <f>Spisak!C166</f>
        <v>0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>
        <f>Spisak!T166</f>
        <v>0</v>
      </c>
      <c r="K171" s="68">
        <f>Spisak!U166</f>
        <v>0</v>
      </c>
      <c r="L171" s="68">
        <f>Spisak!V166</f>
        <v>0</v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 &amp; OcjenaSlovima(Spisak!Z166)</f>
        <v>#NAME?</v>
      </c>
    </row>
    <row r="172" spans="1:16">
      <c r="A172" s="73">
        <f>Spisak!B167</f>
        <v>0</v>
      </c>
      <c r="B172" s="76">
        <f>Spisak!C167</f>
        <v>0</v>
      </c>
      <c r="C172" s="68">
        <f>Spisak!D167</f>
        <v>0</v>
      </c>
      <c r="D172" s="68">
        <f>Spisak!E167</f>
        <v>0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>
        <f>Spisak!T167</f>
        <v>0</v>
      </c>
      <c r="K172" s="68">
        <f>Spisak!U167</f>
        <v>0</v>
      </c>
      <c r="L172" s="68">
        <f>Spisak!V167</f>
        <v>0</v>
      </c>
      <c r="M172" s="68">
        <f>Spisak!Q167</f>
        <v>0</v>
      </c>
      <c r="N172" s="68">
        <f>Spisak!R167</f>
        <v>0</v>
      </c>
      <c r="O172" s="68">
        <f>Spisak!Y167</f>
        <v>0</v>
      </c>
      <c r="P172" s="69" t="e">
        <f ca="1">Spisak!Z167 &amp; OcjenaSlovima(Spisak!Z167)</f>
        <v>#NAME?</v>
      </c>
    </row>
    <row r="173" spans="1:16">
      <c r="A173" s="73">
        <f>Spisak!B168</f>
        <v>0</v>
      </c>
      <c r="B173" s="76">
        <f>Spisak!C168</f>
        <v>0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>
        <f>Spisak!T168</f>
        <v>0</v>
      </c>
      <c r="K173" s="68">
        <f>Spisak!U168</f>
        <v>0</v>
      </c>
      <c r="L173" s="68">
        <f>Spisak!V168</f>
        <v>0</v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 &amp; OcjenaSlovima(Spisak!Z168)</f>
        <v>#NAME?</v>
      </c>
    </row>
    <row r="174" spans="1:16">
      <c r="A174" s="73">
        <f>Spisak!B169</f>
        <v>0</v>
      </c>
      <c r="B174" s="76">
        <f>Spisak!C169</f>
        <v>0</v>
      </c>
      <c r="C174" s="68">
        <f>Spisak!D169</f>
        <v>0</v>
      </c>
      <c r="D174" s="68">
        <f>Spisak!E169</f>
        <v>0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>
        <f>Spisak!T169</f>
        <v>0</v>
      </c>
      <c r="K174" s="68">
        <f>Spisak!U169</f>
        <v>0</v>
      </c>
      <c r="L174" s="68">
        <f>Spisak!V169</f>
        <v>0</v>
      </c>
      <c r="M174" s="68">
        <f>Spisak!Q169</f>
        <v>0</v>
      </c>
      <c r="N174" s="68">
        <f>Spisak!R169</f>
        <v>0</v>
      </c>
      <c r="O174" s="68">
        <f>Spisak!Y169</f>
        <v>0</v>
      </c>
      <c r="P174" s="69" t="e">
        <f ca="1">Spisak!Z169 &amp; OcjenaSlovima(Spisak!Z169)</f>
        <v>#NAME?</v>
      </c>
    </row>
    <row r="175" spans="1:16">
      <c r="A175" s="73">
        <f>Spisak!B170</f>
        <v>0</v>
      </c>
      <c r="B175" s="76">
        <f>Spisak!C170</f>
        <v>0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>
        <f>Spisak!T170</f>
        <v>0</v>
      </c>
      <c r="K175" s="68">
        <f>Spisak!U170</f>
        <v>0</v>
      </c>
      <c r="L175" s="68">
        <f>Spisak!V170</f>
        <v>0</v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 &amp; OcjenaSlovima(Spisak!Z170)</f>
        <v>#NAME?</v>
      </c>
    </row>
    <row r="176" spans="1:16">
      <c r="A176" s="73">
        <f>Spisak!B171</f>
        <v>0</v>
      </c>
      <c r="B176" s="76">
        <f>Spisak!C171</f>
        <v>0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>
        <f>Spisak!T171</f>
        <v>0</v>
      </c>
      <c r="K176" s="68">
        <f>Spisak!U171</f>
        <v>0</v>
      </c>
      <c r="L176" s="68">
        <f>Spisak!V171</f>
        <v>0</v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 &amp; OcjenaSlovima(Spisak!Z171)</f>
        <v>#NAME?</v>
      </c>
    </row>
    <row r="177" spans="1:16">
      <c r="A177" s="73">
        <f>Spisak!B172</f>
        <v>0</v>
      </c>
      <c r="B177" s="76">
        <f>Spisak!C172</f>
        <v>0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>
        <f>Spisak!T172</f>
        <v>0</v>
      </c>
      <c r="K177" s="68">
        <f>Spisak!U172</f>
        <v>0</v>
      </c>
      <c r="L177" s="68">
        <f>Spisak!V172</f>
        <v>0</v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 &amp; OcjenaSlovima(Spisak!Z172)</f>
        <v>#NAME?</v>
      </c>
    </row>
    <row r="178" spans="1:16">
      <c r="A178" s="73">
        <f>Spisak!B173</f>
        <v>0</v>
      </c>
      <c r="B178" s="76">
        <f>Spisak!C173</f>
        <v>0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>
        <f>Spisak!T173</f>
        <v>0</v>
      </c>
      <c r="K178" s="68">
        <f>Spisak!U173</f>
        <v>0</v>
      </c>
      <c r="L178" s="68">
        <f>Spisak!V173</f>
        <v>0</v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 &amp; OcjenaSlovima(Spisak!Z173)</f>
        <v>#NAME?</v>
      </c>
    </row>
    <row r="179" spans="1:16">
      <c r="A179" s="73">
        <f>Spisak!B174</f>
        <v>0</v>
      </c>
      <c r="B179" s="76">
        <f>Spisak!C174</f>
        <v>0</v>
      </c>
      <c r="C179" s="68">
        <f>Spisak!D174</f>
        <v>0</v>
      </c>
      <c r="D179" s="68">
        <f>Spisak!E174</f>
        <v>0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>
        <f>Spisak!T174</f>
        <v>0</v>
      </c>
      <c r="K179" s="68">
        <f>Spisak!U174</f>
        <v>0</v>
      </c>
      <c r="L179" s="68">
        <f>Spisak!V174</f>
        <v>0</v>
      </c>
      <c r="M179" s="68">
        <f>Spisak!Q174</f>
        <v>0</v>
      </c>
      <c r="N179" s="68">
        <f>Spisak!R174</f>
        <v>0</v>
      </c>
      <c r="O179" s="68">
        <f>Spisak!Y174</f>
        <v>0</v>
      </c>
      <c r="P179" s="69" t="e">
        <f ca="1">Spisak!Z174 &amp; OcjenaSlovima(Spisak!Z174)</f>
        <v>#NAME?</v>
      </c>
    </row>
    <row r="180" spans="1:16">
      <c r="A180" s="73">
        <f>Spisak!B175</f>
        <v>0</v>
      </c>
      <c r="B180" s="76">
        <f>Spisak!C175</f>
        <v>0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>
        <f>Spisak!T175</f>
        <v>0</v>
      </c>
      <c r="K180" s="68">
        <f>Spisak!U175</f>
        <v>0</v>
      </c>
      <c r="L180" s="68">
        <f>Spisak!V175</f>
        <v>0</v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 &amp; OcjenaSlovima(Spisak!Z175)</f>
        <v>#NAME?</v>
      </c>
    </row>
    <row r="181" spans="1:16">
      <c r="A181" s="73">
        <f>Spisak!B176</f>
        <v>0</v>
      </c>
      <c r="B181" s="76">
        <f>Spisak!C176</f>
        <v>0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>
        <f>Spisak!T176</f>
        <v>0</v>
      </c>
      <c r="K181" s="68">
        <f>Spisak!U176</f>
        <v>0</v>
      </c>
      <c r="L181" s="68">
        <f>Spisak!V176</f>
        <v>0</v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 &amp; OcjenaSlovima(Spisak!Z176)</f>
        <v>#NAME?</v>
      </c>
    </row>
    <row r="182" spans="1:16">
      <c r="A182" s="73">
        <f>Spisak!B177</f>
        <v>0</v>
      </c>
      <c r="B182" s="76">
        <f>Spisak!C177</f>
        <v>0</v>
      </c>
      <c r="C182" s="68">
        <f>Spisak!D177</f>
        <v>0</v>
      </c>
      <c r="D182" s="68">
        <f>Spisak!E177</f>
        <v>0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>
        <f>Spisak!T177</f>
        <v>0</v>
      </c>
      <c r="K182" s="68">
        <f>Spisak!U177</f>
        <v>0</v>
      </c>
      <c r="L182" s="68">
        <f>Spisak!V177</f>
        <v>0</v>
      </c>
      <c r="M182" s="68">
        <f>Spisak!Q177</f>
        <v>0</v>
      </c>
      <c r="N182" s="68">
        <f>Spisak!R177</f>
        <v>0</v>
      </c>
      <c r="O182" s="68">
        <f>Spisak!Y177</f>
        <v>0</v>
      </c>
      <c r="P182" s="69" t="e">
        <f ca="1">Spisak!Z177 &amp; OcjenaSlovima(Spisak!Z177)</f>
        <v>#NAME?</v>
      </c>
    </row>
    <row r="183" spans="1:16">
      <c r="A183" s="73">
        <f>Spisak!B178</f>
        <v>0</v>
      </c>
      <c r="B183" s="76">
        <f>Spisak!C178</f>
        <v>0</v>
      </c>
      <c r="C183" s="68">
        <f>Spisak!D178</f>
        <v>0</v>
      </c>
      <c r="D183" s="68">
        <f>Spisak!E178</f>
        <v>0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>
        <f>Spisak!T178</f>
        <v>0</v>
      </c>
      <c r="K183" s="68">
        <f>Spisak!U178</f>
        <v>0</v>
      </c>
      <c r="L183" s="68">
        <f>Spisak!V178</f>
        <v>0</v>
      </c>
      <c r="M183" s="68">
        <f>Spisak!Q178</f>
        <v>0</v>
      </c>
      <c r="N183" s="68">
        <f>Spisak!R178</f>
        <v>0</v>
      </c>
      <c r="O183" s="68">
        <f>Spisak!Y178</f>
        <v>0</v>
      </c>
      <c r="P183" s="69" t="e">
        <f ca="1">Spisak!Z178 &amp; OcjenaSlovima(Spisak!Z178)</f>
        <v>#NAME?</v>
      </c>
    </row>
    <row r="184" spans="1:16">
      <c r="A184" s="73">
        <f>Spisak!B179</f>
        <v>0</v>
      </c>
      <c r="B184" s="76">
        <f>Spisak!C179</f>
        <v>0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>
        <f>Spisak!T179</f>
        <v>0</v>
      </c>
      <c r="K184" s="68">
        <f>Spisak!U179</f>
        <v>0</v>
      </c>
      <c r="L184" s="68">
        <f>Spisak!V179</f>
        <v>0</v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 &amp; OcjenaSlovima(Spisak!Z179)</f>
        <v>#NAME?</v>
      </c>
    </row>
    <row r="185" spans="1:16">
      <c r="A185" s="73">
        <f>Spisak!B180</f>
        <v>0</v>
      </c>
      <c r="B185" s="76">
        <f>Spisak!C180</f>
        <v>0</v>
      </c>
      <c r="C185" s="68">
        <f>Spisak!D180</f>
        <v>0</v>
      </c>
      <c r="D185" s="68">
        <f>Spisak!E180</f>
        <v>0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>
        <f>Spisak!T180</f>
        <v>0</v>
      </c>
      <c r="K185" s="68">
        <f>Spisak!U180</f>
        <v>0</v>
      </c>
      <c r="L185" s="68">
        <f>Spisak!V180</f>
        <v>0</v>
      </c>
      <c r="M185" s="68">
        <f>Spisak!Q180</f>
        <v>0</v>
      </c>
      <c r="N185" s="68">
        <f>Spisak!R180</f>
        <v>0</v>
      </c>
      <c r="O185" s="68">
        <f>Spisak!Y180</f>
        <v>0</v>
      </c>
      <c r="P185" s="69" t="e">
        <f ca="1">Spisak!Z180 &amp; OcjenaSlovima(Spisak!Z180)</f>
        <v>#NAME?</v>
      </c>
    </row>
    <row r="186" spans="1:16">
      <c r="A186" s="73">
        <f>Spisak!B181</f>
        <v>0</v>
      </c>
      <c r="B186" s="76">
        <f>Spisak!C181</f>
        <v>0</v>
      </c>
      <c r="C186" s="68">
        <f>Spisak!D181</f>
        <v>0</v>
      </c>
      <c r="D186" s="68">
        <f>Spisak!E181</f>
        <v>0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>
        <f>Spisak!T181</f>
        <v>0</v>
      </c>
      <c r="K186" s="68">
        <f>Spisak!U181</f>
        <v>0</v>
      </c>
      <c r="L186" s="68">
        <f>Spisak!V181</f>
        <v>0</v>
      </c>
      <c r="M186" s="68">
        <f>Spisak!Q181</f>
        <v>0</v>
      </c>
      <c r="N186" s="68">
        <f>Spisak!R181</f>
        <v>0</v>
      </c>
      <c r="O186" s="68">
        <f>Spisak!Y181</f>
        <v>0</v>
      </c>
      <c r="P186" s="69" t="e">
        <f ca="1">Spisak!Z181 &amp; OcjenaSlovima(Spisak!Z181)</f>
        <v>#NAME?</v>
      </c>
    </row>
    <row r="187" spans="1:16">
      <c r="A187" s="73">
        <f>Spisak!B182</f>
        <v>0</v>
      </c>
      <c r="B187" s="76">
        <f>Spisak!C182</f>
        <v>0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>
        <f>Spisak!T182</f>
        <v>0</v>
      </c>
      <c r="K187" s="68">
        <f>Spisak!U182</f>
        <v>0</v>
      </c>
      <c r="L187" s="68">
        <f>Spisak!V182</f>
        <v>0</v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 &amp; OcjenaSlovima(Spisak!Z182)</f>
        <v>#NAME?</v>
      </c>
    </row>
    <row r="188" spans="1:16">
      <c r="A188" s="73">
        <f>Spisak!B183</f>
        <v>0</v>
      </c>
      <c r="B188" s="76">
        <f>Spisak!C183</f>
        <v>0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>
        <f>Spisak!T183</f>
        <v>0</v>
      </c>
      <c r="K188" s="68">
        <f>Spisak!U183</f>
        <v>0</v>
      </c>
      <c r="L188" s="68">
        <f>Spisak!V183</f>
        <v>0</v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 &amp; OcjenaSlovima(Spisak!Z183)</f>
        <v>#NAME?</v>
      </c>
    </row>
    <row r="189" spans="1:16">
      <c r="A189" s="73">
        <f>Spisak!B184</f>
        <v>0</v>
      </c>
      <c r="B189" s="76">
        <f>Spisak!C184</f>
        <v>0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>
        <f>Spisak!T184</f>
        <v>0</v>
      </c>
      <c r="K189" s="68">
        <f>Spisak!U184</f>
        <v>0</v>
      </c>
      <c r="L189" s="68">
        <f>Spisak!V184</f>
        <v>0</v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 &amp; OcjenaSlovima(Spisak!Z184)</f>
        <v>#NAME?</v>
      </c>
    </row>
    <row r="190" spans="1:16">
      <c r="A190" s="73">
        <f>Spisak!B185</f>
        <v>0</v>
      </c>
      <c r="B190" s="76">
        <f>Spisak!C185</f>
        <v>0</v>
      </c>
      <c r="C190" s="68">
        <f>Spisak!D185</f>
        <v>0</v>
      </c>
      <c r="D190" s="68">
        <f>Spisak!E185</f>
        <v>0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>
        <f>Spisak!T185</f>
        <v>0</v>
      </c>
      <c r="K190" s="68">
        <f>Spisak!U185</f>
        <v>0</v>
      </c>
      <c r="L190" s="68">
        <f>Spisak!V185</f>
        <v>0</v>
      </c>
      <c r="M190" s="68">
        <f>Spisak!Q185</f>
        <v>0</v>
      </c>
      <c r="N190" s="68">
        <f>Spisak!R185</f>
        <v>0</v>
      </c>
      <c r="O190" s="68">
        <f>Spisak!Y185</f>
        <v>0</v>
      </c>
      <c r="P190" s="69" t="e">
        <f ca="1">Spisak!Z185 &amp; OcjenaSlovima(Spisak!Z185)</f>
        <v>#NAME?</v>
      </c>
    </row>
    <row r="191" spans="1:16">
      <c r="A191" s="73">
        <f>Spisak!B186</f>
        <v>0</v>
      </c>
      <c r="B191" s="76">
        <f>Spisak!C186</f>
        <v>0</v>
      </c>
      <c r="C191" s="68">
        <f>Spisak!D186</f>
        <v>0</v>
      </c>
      <c r="D191" s="68">
        <f>Spisak!E186</f>
        <v>0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>
        <f>Spisak!T186</f>
        <v>0</v>
      </c>
      <c r="K191" s="68">
        <f>Spisak!U186</f>
        <v>0</v>
      </c>
      <c r="L191" s="68">
        <f>Spisak!V186</f>
        <v>0</v>
      </c>
      <c r="M191" s="68">
        <f>Spisak!Q186</f>
        <v>0</v>
      </c>
      <c r="N191" s="68">
        <f>Spisak!R186</f>
        <v>0</v>
      </c>
      <c r="O191" s="68">
        <f>Spisak!Y186</f>
        <v>0</v>
      </c>
      <c r="P191" s="69" t="e">
        <f ca="1">Spisak!Z186 &amp; OcjenaSlovima(Spisak!Z186)</f>
        <v>#NAME?</v>
      </c>
    </row>
    <row r="192" spans="1:16" ht="13.5" thickBot="1">
      <c r="A192" s="74">
        <f>Spisak!B187</f>
        <v>0</v>
      </c>
      <c r="B192" s="77">
        <f>Spisak!C187</f>
        <v>0</v>
      </c>
      <c r="C192" s="70">
        <f>Spisak!D187</f>
        <v>0</v>
      </c>
      <c r="D192" s="70">
        <f>Spisak!E187</f>
        <v>0</v>
      </c>
      <c r="E192" s="70">
        <f>Spisak!F187</f>
        <v>0</v>
      </c>
      <c r="F192" s="70">
        <f>Spisak!G187</f>
        <v>0</v>
      </c>
      <c r="G192" s="70">
        <f>Spisak!H187</f>
        <v>0</v>
      </c>
      <c r="H192" s="70">
        <f>Spisak!I187</f>
        <v>0</v>
      </c>
      <c r="I192" s="70">
        <f>Spisak!J187</f>
        <v>0</v>
      </c>
      <c r="J192" s="70">
        <f>Spisak!T187</f>
        <v>0</v>
      </c>
      <c r="K192" s="70">
        <f>Spisak!U187</f>
        <v>0</v>
      </c>
      <c r="L192" s="70">
        <f>Spisak!V187</f>
        <v>0</v>
      </c>
      <c r="M192" s="70">
        <f>Spisak!Q187</f>
        <v>0</v>
      </c>
      <c r="N192" s="70">
        <f>Spisak!R187</f>
        <v>0</v>
      </c>
      <c r="O192" s="70">
        <f>Spisak!Y187</f>
        <v>0</v>
      </c>
      <c r="P192" s="71" t="e">
        <f ca="1">Spisak!Z187 &amp; OcjenaSlovima(Spisak!Z187)</f>
        <v>#NAME?</v>
      </c>
    </row>
    <row r="196" spans="14:16">
      <c r="N196" s="40"/>
      <c r="O196" s="40"/>
      <c r="P196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>
      <selection activeCell="A4" sqref="A4:C4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34" t="s">
        <v>184</v>
      </c>
      <c r="B1" s="135"/>
      <c r="C1" s="135"/>
      <c r="D1" s="135"/>
      <c r="E1" s="135"/>
      <c r="F1" s="135"/>
      <c r="G1" s="136"/>
    </row>
    <row r="2" spans="1:7" ht="20.100000000000001" customHeight="1">
      <c r="A2" s="118" t="s">
        <v>185</v>
      </c>
      <c r="B2" s="119"/>
      <c r="C2" s="119"/>
      <c r="D2" s="119"/>
      <c r="E2" s="119"/>
      <c r="F2" s="119"/>
      <c r="G2" s="120"/>
    </row>
    <row r="3" spans="1:7" ht="30" customHeight="1">
      <c r="A3" s="118" t="s">
        <v>91</v>
      </c>
      <c r="B3" s="119"/>
      <c r="C3" s="119"/>
      <c r="D3" s="137" t="s">
        <v>186</v>
      </c>
      <c r="E3" s="137"/>
      <c r="F3" s="137"/>
      <c r="G3" s="138"/>
    </row>
    <row r="4" spans="1:7" ht="30" customHeight="1" thickBot="1">
      <c r="A4" s="121" t="s">
        <v>187</v>
      </c>
      <c r="B4" s="122"/>
      <c r="C4" s="122"/>
      <c r="D4" s="122" t="s">
        <v>101</v>
      </c>
      <c r="E4" s="122"/>
      <c r="F4" s="122"/>
      <c r="G4" s="123"/>
    </row>
    <row r="5" spans="1:7" ht="13.5" thickBot="1"/>
    <row r="6" spans="1:7" ht="20.100000000000001" customHeight="1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Vukčević Luka</v>
      </c>
      <c r="D8" s="66">
        <f>Spisak!W3</f>
        <v>0</v>
      </c>
      <c r="E8" s="66">
        <f>Spisak!X3</f>
        <v>0</v>
      </c>
      <c r="F8" s="66">
        <f>Spisak!Y3</f>
        <v>0</v>
      </c>
      <c r="G8" s="67" t="e">
        <f ca="1">Spisak!Z3 &amp; 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Mijović Ivana</v>
      </c>
      <c r="D9" s="68">
        <f>Spisak!W4</f>
        <v>48</v>
      </c>
      <c r="E9" s="68">
        <f>Spisak!X4</f>
        <v>46</v>
      </c>
      <c r="F9" s="68">
        <f>Spisak!Y4</f>
        <v>94</v>
      </c>
      <c r="G9" s="69" t="e">
        <f ca="1">Spisak!Z4 &amp; 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Popović Milica</v>
      </c>
      <c r="D10" s="68">
        <f>Spisak!W5</f>
        <v>50</v>
      </c>
      <c r="E10" s="68">
        <f>Spisak!X5</f>
        <v>46</v>
      </c>
      <c r="F10" s="68">
        <f>Spisak!Y5</f>
        <v>96</v>
      </c>
      <c r="G10" s="69" t="e">
        <f ca="1">Spisak!Z5 &amp; 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Zajmović Ajlan</v>
      </c>
      <c r="D11" s="68">
        <f>Spisak!W6</f>
        <v>42</v>
      </c>
      <c r="E11" s="68">
        <f>Spisak!X6</f>
        <v>44</v>
      </c>
      <c r="F11" s="68">
        <f>Spisak!Y6</f>
        <v>86</v>
      </c>
      <c r="G11" s="69" t="e">
        <f ca="1">Spisak!Z6 &amp; 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Gogić Aćim</v>
      </c>
      <c r="D12" s="68">
        <f>Spisak!W7</f>
        <v>21</v>
      </c>
      <c r="E12" s="68">
        <f>Spisak!X7</f>
        <v>29</v>
      </c>
      <c r="F12" s="68">
        <f>Spisak!Y7</f>
        <v>50</v>
      </c>
      <c r="G12" s="69" t="e">
        <f ca="1">Spisak!Z7 &amp; 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Perović Sara</v>
      </c>
      <c r="D13" s="68">
        <f>Spisak!W8</f>
        <v>42</v>
      </c>
      <c r="E13" s="68">
        <f>Spisak!X8</f>
        <v>41</v>
      </c>
      <c r="F13" s="68">
        <f>Spisak!Y8</f>
        <v>83</v>
      </c>
      <c r="G13" s="69" t="e">
        <f ca="1">Spisak!Z8 &amp; 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Tubić Anđela</v>
      </c>
      <c r="D14" s="68">
        <f>Spisak!W9</f>
        <v>19</v>
      </c>
      <c r="E14" s="68">
        <f>Spisak!X9</f>
        <v>0</v>
      </c>
      <c r="F14" s="68">
        <f>Spisak!Y9</f>
        <v>19</v>
      </c>
      <c r="G14" s="69" t="e">
        <f ca="1">Spisak!Z9 &amp; 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Ramdedović Bekir</v>
      </c>
      <c r="D15" s="68">
        <f>Spisak!W10</f>
        <v>25</v>
      </c>
      <c r="E15" s="68">
        <f>Spisak!X10</f>
        <v>27</v>
      </c>
      <c r="F15" s="68">
        <f>Spisak!Y10</f>
        <v>52</v>
      </c>
      <c r="G15" s="69" t="e">
        <f ca="1">Spisak!Z10 &amp; 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Dabetić Teodora</v>
      </c>
      <c r="D16" s="68">
        <f>Spisak!W11</f>
        <v>29.5</v>
      </c>
      <c r="E16" s="68">
        <f>Spisak!X11</f>
        <v>39</v>
      </c>
      <c r="F16" s="68">
        <f>Spisak!Y11</f>
        <v>68.5</v>
      </c>
      <c r="G16" s="69" t="e">
        <f ca="1">Spisak!Z11 &amp; 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Novaković Monika</v>
      </c>
      <c r="D17" s="68">
        <f>Spisak!W12</f>
        <v>43.5</v>
      </c>
      <c r="E17" s="68">
        <f>Spisak!X12</f>
        <v>12.5</v>
      </c>
      <c r="F17" s="68">
        <f>Spisak!Y12</f>
        <v>56</v>
      </c>
      <c r="G17" s="69" t="e">
        <f ca="1">Spisak!Z12 &amp; OcjenaSlovima(Spisak!Z12)</f>
        <v>#NAME?</v>
      </c>
    </row>
    <row r="18" spans="1:7" ht="12.95" customHeight="1">
      <c r="A18" s="79">
        <v>11</v>
      </c>
      <c r="B18" s="81" t="str">
        <f>Spisak!B13</f>
        <v>11/2020</v>
      </c>
      <c r="C18" s="76" t="str">
        <f>Spisak!C13</f>
        <v>Bulatović Petar</v>
      </c>
      <c r="D18" s="68">
        <f>Spisak!W13</f>
        <v>0</v>
      </c>
      <c r="E18" s="68">
        <f>Spisak!X13</f>
        <v>0</v>
      </c>
      <c r="F18" s="68">
        <f>Spisak!Y13</f>
        <v>0</v>
      </c>
      <c r="G18" s="69" t="e">
        <f ca="1">Spisak!Z13 &amp; OcjenaSlovima(Spisak!Z13)</f>
        <v>#NAME?</v>
      </c>
    </row>
    <row r="19" spans="1:7" ht="12.95" customHeight="1">
      <c r="A19" s="79">
        <v>12</v>
      </c>
      <c r="B19" s="81" t="str">
        <f>Spisak!B14</f>
        <v>12/2020</v>
      </c>
      <c r="C19" s="76" t="str">
        <f>Spisak!C14</f>
        <v>Radončić Mensud</v>
      </c>
      <c r="D19" s="68">
        <f>Spisak!W14</f>
        <v>7</v>
      </c>
      <c r="E19" s="68">
        <f>Spisak!X14</f>
        <v>23</v>
      </c>
      <c r="F19" s="68">
        <f>Spisak!Y14</f>
        <v>30</v>
      </c>
      <c r="G19" s="69" t="e">
        <f ca="1">Spisak!Z14 &amp; OcjenaSlovima(Spisak!Z14)</f>
        <v>#NAME?</v>
      </c>
    </row>
    <row r="20" spans="1:7" ht="12.95" customHeight="1">
      <c r="A20" s="84">
        <v>13</v>
      </c>
      <c r="B20" s="85" t="str">
        <f>Spisak!B15</f>
        <v>13/2020</v>
      </c>
      <c r="C20" s="86" t="str">
        <f>Spisak!C15</f>
        <v>Kljajević Nemanja</v>
      </c>
      <c r="D20" s="87">
        <f>Spisak!W15</f>
        <v>0</v>
      </c>
      <c r="E20" s="87">
        <f>Spisak!X15</f>
        <v>0</v>
      </c>
      <c r="F20" s="87">
        <f>Spisak!Y15</f>
        <v>0</v>
      </c>
      <c r="G20" s="88" t="e">
        <f ca="1">Spisak!Z15 &amp; OcjenaSlovima(Spisak!Z15)</f>
        <v>#NAME?</v>
      </c>
    </row>
    <row r="21" spans="1:7">
      <c r="A21" s="89">
        <v>14</v>
      </c>
      <c r="B21" s="81" t="str">
        <f>Spisak!B16</f>
        <v>14/2020</v>
      </c>
      <c r="C21" s="76" t="str">
        <f>Spisak!C16</f>
        <v>Vukčević Jelena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 &amp; OcjenaSlovima(Spisak!Z16)</f>
        <v>#NAME?</v>
      </c>
    </row>
    <row r="22" spans="1:7">
      <c r="A22" s="89">
        <v>15</v>
      </c>
      <c r="B22" s="81" t="str">
        <f>Spisak!B17</f>
        <v>15/2020</v>
      </c>
      <c r="C22" s="76" t="str">
        <f>Spisak!C17</f>
        <v>Medojević Nikolina</v>
      </c>
      <c r="D22" s="68">
        <f>Spisak!W17</f>
        <v>40</v>
      </c>
      <c r="E22" s="68">
        <f>Spisak!X17</f>
        <v>41</v>
      </c>
      <c r="F22" s="68">
        <f>Spisak!Y17</f>
        <v>81</v>
      </c>
      <c r="G22" s="69" t="e">
        <f ca="1">Spisak!Z17 &amp; OcjenaSlovima(Spisak!Z17)</f>
        <v>#NAME?</v>
      </c>
    </row>
    <row r="23" spans="1:7">
      <c r="A23" s="89">
        <v>16</v>
      </c>
      <c r="B23" s="81" t="str">
        <f>Spisak!B18</f>
        <v>16/2020</v>
      </c>
      <c r="C23" s="76" t="str">
        <f>Spisak!C18</f>
        <v>Janković Anđela</v>
      </c>
      <c r="D23" s="68">
        <f>Spisak!W18</f>
        <v>26</v>
      </c>
      <c r="E23" s="68">
        <f>Spisak!X18</f>
        <v>34</v>
      </c>
      <c r="F23" s="68">
        <f>Spisak!Y18</f>
        <v>60</v>
      </c>
      <c r="G23" s="69" t="e">
        <f ca="1">Spisak!Z18 &amp; OcjenaSlovima(Spisak!Z18)</f>
        <v>#NAME?</v>
      </c>
    </row>
    <row r="24" spans="1:7">
      <c r="A24" s="89">
        <v>17</v>
      </c>
      <c r="B24" s="81" t="str">
        <f>Spisak!B19</f>
        <v>17/2020</v>
      </c>
      <c r="C24" s="76" t="str">
        <f>Spisak!C19</f>
        <v>Miladinović Petar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 &amp; OcjenaSlovima(Spisak!Z19)</f>
        <v>#NAME?</v>
      </c>
    </row>
    <row r="25" spans="1:7">
      <c r="A25" s="89">
        <v>18</v>
      </c>
      <c r="B25" s="81" t="str">
        <f>Spisak!B20</f>
        <v>18/2020</v>
      </c>
      <c r="C25" s="76" t="str">
        <f>Spisak!C20</f>
        <v>Đurišić Danijela</v>
      </c>
      <c r="D25" s="68">
        <f>Spisak!W20</f>
        <v>0</v>
      </c>
      <c r="E25" s="68">
        <f>Spisak!X20</f>
        <v>0</v>
      </c>
      <c r="F25" s="68">
        <f>Spisak!Y20</f>
        <v>0</v>
      </c>
      <c r="G25" s="69" t="e">
        <f ca="1">Spisak!Z20 &amp; OcjenaSlovima(Spisak!Z20)</f>
        <v>#NAME?</v>
      </c>
    </row>
    <row r="26" spans="1:7">
      <c r="A26" s="89">
        <v>19</v>
      </c>
      <c r="B26" s="81" t="str">
        <f>Spisak!B21</f>
        <v>19/2020</v>
      </c>
      <c r="C26" s="76" t="str">
        <f>Spisak!C21</f>
        <v>Bečić Slađana</v>
      </c>
      <c r="D26" s="68">
        <f>Spisak!W21</f>
        <v>0</v>
      </c>
      <c r="E26" s="68">
        <f>Spisak!X21</f>
        <v>0</v>
      </c>
      <c r="F26" s="68">
        <f>Spisak!Y21</f>
        <v>0</v>
      </c>
      <c r="G26" s="69" t="e">
        <f ca="1">Spisak!Z21 &amp; OcjenaSlovima(Spisak!Z21)</f>
        <v>#NAME?</v>
      </c>
    </row>
    <row r="27" spans="1:7">
      <c r="A27" s="89">
        <v>20</v>
      </c>
      <c r="B27" s="81" t="str">
        <f>Spisak!B22</f>
        <v>20/2020</v>
      </c>
      <c r="C27" s="76" t="str">
        <f>Spisak!C22</f>
        <v>Vuković Teodora</v>
      </c>
      <c r="D27" s="68">
        <f>Spisak!W22</f>
        <v>23</v>
      </c>
      <c r="E27" s="68">
        <f>Spisak!X22</f>
        <v>29</v>
      </c>
      <c r="F27" s="68">
        <f>Spisak!Y22</f>
        <v>52</v>
      </c>
      <c r="G27" s="69" t="e">
        <f ca="1">Spisak!Z22 &amp; OcjenaSlovima(Spisak!Z22)</f>
        <v>#NAME?</v>
      </c>
    </row>
    <row r="28" spans="1:7">
      <c r="A28" s="89">
        <v>21</v>
      </c>
      <c r="B28" s="81" t="str">
        <f>Spisak!B23</f>
        <v>22/2020</v>
      </c>
      <c r="C28" s="76" t="str">
        <f>Spisak!C23</f>
        <v>Miličković Stevan</v>
      </c>
      <c r="D28" s="68">
        <f>Spisak!W23</f>
        <v>40.5</v>
      </c>
      <c r="E28" s="68">
        <f>Spisak!X23</f>
        <v>0</v>
      </c>
      <c r="F28" s="68">
        <f>Spisak!Y23</f>
        <v>40.5</v>
      </c>
      <c r="G28" s="69" t="e">
        <f ca="1">Spisak!Z23 &amp; OcjenaSlovima(Spisak!Z23)</f>
        <v>#NAME?</v>
      </c>
    </row>
    <row r="29" spans="1:7">
      <c r="A29" s="89">
        <v>22</v>
      </c>
      <c r="B29" s="81" t="str">
        <f>Spisak!B24</f>
        <v>23/2020</v>
      </c>
      <c r="C29" s="76" t="str">
        <f>Spisak!C24</f>
        <v>Bojanović Ivan</v>
      </c>
      <c r="D29" s="68">
        <f>Spisak!W24</f>
        <v>0</v>
      </c>
      <c r="E29" s="68">
        <f>Spisak!X24</f>
        <v>0</v>
      </c>
      <c r="F29" s="68">
        <f>Spisak!Y24</f>
        <v>0</v>
      </c>
      <c r="G29" s="69" t="e">
        <f ca="1">Spisak!Z24 &amp; OcjenaSlovima(Spisak!Z24)</f>
        <v>#NAME?</v>
      </c>
    </row>
    <row r="30" spans="1:7">
      <c r="A30" s="89">
        <v>23</v>
      </c>
      <c r="B30" s="81" t="str">
        <f>Spisak!B25</f>
        <v>24/2020</v>
      </c>
      <c r="C30" s="76" t="str">
        <f>Spisak!C25</f>
        <v>Drašković Đorđije</v>
      </c>
      <c r="D30" s="68">
        <f>Spisak!W25</f>
        <v>31</v>
      </c>
      <c r="E30" s="68">
        <f>Spisak!X25</f>
        <v>30</v>
      </c>
      <c r="F30" s="68">
        <f>Spisak!Y25</f>
        <v>61</v>
      </c>
      <c r="G30" s="69" t="e">
        <f ca="1">Spisak!Z25 &amp; OcjenaSlovima(Spisak!Z25)</f>
        <v>#NAME?</v>
      </c>
    </row>
    <row r="31" spans="1:7">
      <c r="A31" s="89">
        <v>24</v>
      </c>
      <c r="B31" s="81" t="str">
        <f>Spisak!B26</f>
        <v>25/2020</v>
      </c>
      <c r="C31" s="76" t="str">
        <f>Spisak!C26</f>
        <v>Borozan Petar</v>
      </c>
      <c r="D31" s="68">
        <f>Spisak!W26</f>
        <v>36</v>
      </c>
      <c r="E31" s="68">
        <f>Spisak!X26</f>
        <v>34.5</v>
      </c>
      <c r="F31" s="68">
        <f>Spisak!Y26</f>
        <v>70.5</v>
      </c>
      <c r="G31" s="69" t="e">
        <f ca="1">Spisak!Z26 &amp; OcjenaSlovima(Spisak!Z26)</f>
        <v>#NAME?</v>
      </c>
    </row>
    <row r="32" spans="1:7">
      <c r="A32" s="89">
        <v>25</v>
      </c>
      <c r="B32" s="81" t="str">
        <f>Spisak!B27</f>
        <v>26/2020</v>
      </c>
      <c r="C32" s="76" t="str">
        <f>Spisak!C27</f>
        <v>Vujović Lazar</v>
      </c>
      <c r="D32" s="68">
        <f>Spisak!W27</f>
        <v>32.5</v>
      </c>
      <c r="E32" s="68">
        <f>Spisak!X27</f>
        <v>41</v>
      </c>
      <c r="F32" s="68">
        <f>Spisak!Y27</f>
        <v>73.5</v>
      </c>
      <c r="G32" s="69" t="e">
        <f ca="1">Spisak!Z27 &amp; OcjenaSlovima(Spisak!Z27)</f>
        <v>#NAME?</v>
      </c>
    </row>
    <row r="33" spans="1:7">
      <c r="A33" s="89">
        <v>26</v>
      </c>
      <c r="B33" s="81" t="str">
        <f>Spisak!B28</f>
        <v>27/2020</v>
      </c>
      <c r="C33" s="76" t="str">
        <f>Spisak!C28</f>
        <v>Vujanović Milutin</v>
      </c>
      <c r="D33" s="68">
        <f>Spisak!W28</f>
        <v>32.5</v>
      </c>
      <c r="E33" s="68">
        <f>Spisak!X28</f>
        <v>29</v>
      </c>
      <c r="F33" s="68">
        <f>Spisak!Y28</f>
        <v>61.5</v>
      </c>
      <c r="G33" s="69" t="e">
        <f ca="1">Spisak!Z28 &amp; OcjenaSlovima(Spisak!Z28)</f>
        <v>#NAME?</v>
      </c>
    </row>
    <row r="34" spans="1:7">
      <c r="A34" s="89">
        <v>27</v>
      </c>
      <c r="B34" s="81" t="str">
        <f>Spisak!B29</f>
        <v>29/2020</v>
      </c>
      <c r="C34" s="76" t="str">
        <f>Spisak!C29</f>
        <v>Bulatović Ivana</v>
      </c>
      <c r="D34" s="68">
        <f>Spisak!W29</f>
        <v>0</v>
      </c>
      <c r="E34" s="68">
        <f>Spisak!X29</f>
        <v>0</v>
      </c>
      <c r="F34" s="68">
        <f>Spisak!Y29</f>
        <v>0</v>
      </c>
      <c r="G34" s="69" t="e">
        <f ca="1">Spisak!Z29 &amp; OcjenaSlovima(Spisak!Z29)</f>
        <v>#NAME?</v>
      </c>
    </row>
    <row r="35" spans="1:7">
      <c r="A35" s="89">
        <v>28</v>
      </c>
      <c r="B35" s="81" t="str">
        <f>Spisak!B30</f>
        <v>30/2020</v>
      </c>
      <c r="C35" s="76" t="str">
        <f>Spisak!C30</f>
        <v>Gačević Maša</v>
      </c>
      <c r="D35" s="68">
        <f>Spisak!W30</f>
        <v>0</v>
      </c>
      <c r="E35" s="68">
        <f>Spisak!X30</f>
        <v>0</v>
      </c>
      <c r="F35" s="68">
        <f>Spisak!Y30</f>
        <v>0</v>
      </c>
      <c r="G35" s="69" t="e">
        <f ca="1">Spisak!Z30 &amp; OcjenaSlovima(Spisak!Z30)</f>
        <v>#NAME?</v>
      </c>
    </row>
    <row r="36" spans="1:7">
      <c r="A36" s="89">
        <v>29</v>
      </c>
      <c r="B36" s="81" t="str">
        <f>Spisak!B31</f>
        <v>31/2020</v>
      </c>
      <c r="C36" s="76" t="str">
        <f>Spisak!C31</f>
        <v>Albijanić Mirjana</v>
      </c>
      <c r="D36" s="68">
        <f>Spisak!W31</f>
        <v>49</v>
      </c>
      <c r="E36" s="68">
        <f>Spisak!X31</f>
        <v>46.5</v>
      </c>
      <c r="F36" s="68">
        <f>Spisak!Y31</f>
        <v>95.5</v>
      </c>
      <c r="G36" s="69" t="e">
        <f ca="1">Spisak!Z31 &amp; OcjenaSlovima(Spisak!Z31)</f>
        <v>#NAME?</v>
      </c>
    </row>
    <row r="37" spans="1:7">
      <c r="A37" s="89">
        <v>30</v>
      </c>
      <c r="B37" s="81" t="str">
        <f>Spisak!B32</f>
        <v>32/2020</v>
      </c>
      <c r="C37" s="76" t="str">
        <f>Spisak!C32</f>
        <v>Jakovljević Nikola</v>
      </c>
      <c r="D37" s="68">
        <f>Spisak!W32</f>
        <v>0</v>
      </c>
      <c r="E37" s="68">
        <f>Spisak!X32</f>
        <v>0</v>
      </c>
      <c r="F37" s="68">
        <f>Spisak!Y32</f>
        <v>0</v>
      </c>
      <c r="G37" s="69" t="e">
        <f ca="1">Spisak!Z32 &amp; OcjenaSlovima(Spisak!Z32)</f>
        <v>#NAME?</v>
      </c>
    </row>
    <row r="38" spans="1:7">
      <c r="A38" s="89">
        <v>31</v>
      </c>
      <c r="B38" s="81" t="str">
        <f>Spisak!B33</f>
        <v>33/2020</v>
      </c>
      <c r="C38" s="76" t="str">
        <f>Spisak!C33</f>
        <v>Šutović Ilija</v>
      </c>
      <c r="D38" s="68">
        <f>Spisak!W33</f>
        <v>10</v>
      </c>
      <c r="E38" s="68">
        <f>Spisak!X33</f>
        <v>11.5</v>
      </c>
      <c r="F38" s="68">
        <f>Spisak!Y33</f>
        <v>21.5</v>
      </c>
      <c r="G38" s="69" t="e">
        <f ca="1">Spisak!Z33 &amp; OcjenaSlovima(Spisak!Z33)</f>
        <v>#NAME?</v>
      </c>
    </row>
    <row r="39" spans="1:7">
      <c r="A39" s="89">
        <v>32</v>
      </c>
      <c r="B39" s="81" t="str">
        <f>Spisak!B34</f>
        <v>34/2020</v>
      </c>
      <c r="C39" s="76" t="str">
        <f>Spisak!C34</f>
        <v>Tamindžić Nikola</v>
      </c>
      <c r="D39" s="68">
        <f>Spisak!W34</f>
        <v>0</v>
      </c>
      <c r="E39" s="68">
        <f>Spisak!X34</f>
        <v>0</v>
      </c>
      <c r="F39" s="68">
        <f>Spisak!Y34</f>
        <v>0</v>
      </c>
      <c r="G39" s="69" t="e">
        <f ca="1">Spisak!Z34 &amp; OcjenaSlovima(Spisak!Z34)</f>
        <v>#NAME?</v>
      </c>
    </row>
    <row r="40" spans="1:7">
      <c r="A40" s="89">
        <v>33</v>
      </c>
      <c r="B40" s="81" t="str">
        <f>Spisak!B35</f>
        <v>35/2020</v>
      </c>
      <c r="C40" s="76" t="str">
        <f>Spisak!C35</f>
        <v>Palamar Irfan</v>
      </c>
      <c r="D40" s="68">
        <f>Spisak!W35</f>
        <v>0</v>
      </c>
      <c r="E40" s="68">
        <f>Spisak!X35</f>
        <v>0</v>
      </c>
      <c r="F40" s="68">
        <f>Spisak!Y35</f>
        <v>0</v>
      </c>
      <c r="G40" s="69" t="e">
        <f ca="1">Spisak!Z35 &amp; OcjenaSlovima(Spisak!Z35)</f>
        <v>#NAME?</v>
      </c>
    </row>
    <row r="41" spans="1:7">
      <c r="A41" s="89">
        <v>34</v>
      </c>
      <c r="B41" s="81" t="str">
        <f>Spisak!B36</f>
        <v>36/2020</v>
      </c>
      <c r="C41" s="76" t="str">
        <f>Spisak!C36</f>
        <v>Stijepović Vladimir</v>
      </c>
      <c r="D41" s="68">
        <f>Spisak!W36</f>
        <v>0</v>
      </c>
      <c r="E41" s="68">
        <f>Spisak!X36</f>
        <v>0</v>
      </c>
      <c r="F41" s="68">
        <f>Spisak!Y36</f>
        <v>0</v>
      </c>
      <c r="G41" s="69" t="e">
        <f ca="1">Spisak!Z36 &amp; OcjenaSlovima(Spisak!Z36)</f>
        <v>#NAME?</v>
      </c>
    </row>
    <row r="42" spans="1:7">
      <c r="A42" s="89">
        <v>35</v>
      </c>
      <c r="B42" s="81" t="str">
        <f>Spisak!B37</f>
        <v>37/2020</v>
      </c>
      <c r="C42" s="76" t="str">
        <f>Spisak!C37</f>
        <v>Damjanović Raduša</v>
      </c>
      <c r="D42" s="68">
        <f>Spisak!W37</f>
        <v>37.5</v>
      </c>
      <c r="E42" s="68">
        <f>Spisak!X37</f>
        <v>43</v>
      </c>
      <c r="F42" s="68">
        <f>Spisak!Y37</f>
        <v>80.5</v>
      </c>
      <c r="G42" s="69" t="e">
        <f ca="1">Spisak!Z37 &amp; OcjenaSlovima(Spisak!Z37)</f>
        <v>#NAME?</v>
      </c>
    </row>
    <row r="43" spans="1:7">
      <c r="A43" s="89">
        <v>36</v>
      </c>
      <c r="B43" s="81" t="str">
        <f>Spisak!B38</f>
        <v>38/2020</v>
      </c>
      <c r="C43" s="76" t="str">
        <f>Spisak!C38</f>
        <v>Goda Arijana</v>
      </c>
      <c r="D43" s="68">
        <f>Spisak!W38</f>
        <v>44.5</v>
      </c>
      <c r="E43" s="68">
        <f>Spisak!X38</f>
        <v>46</v>
      </c>
      <c r="F43" s="68">
        <f>Spisak!Y38</f>
        <v>90.5</v>
      </c>
      <c r="G43" s="69" t="e">
        <f ca="1">Spisak!Z38 &amp; OcjenaSlovima(Spisak!Z38)</f>
        <v>#NAME?</v>
      </c>
    </row>
    <row r="44" spans="1:7">
      <c r="A44" s="89">
        <v>37</v>
      </c>
      <c r="B44" s="81" t="str">
        <f>Spisak!B39</f>
        <v>39/2020</v>
      </c>
      <c r="C44" s="76" t="str">
        <f>Spisak!C39</f>
        <v>Dizdarević Miralem</v>
      </c>
      <c r="D44" s="68">
        <f>Spisak!W39</f>
        <v>20</v>
      </c>
      <c r="E44" s="68">
        <f>Spisak!X39</f>
        <v>0</v>
      </c>
      <c r="F44" s="68">
        <f>Spisak!Y39</f>
        <v>20</v>
      </c>
      <c r="G44" s="69" t="e">
        <f ca="1">Spisak!Z39 &amp; OcjenaSlovima(Spisak!Z39)</f>
        <v>#NAME?</v>
      </c>
    </row>
    <row r="45" spans="1:7">
      <c r="A45" s="89">
        <v>38</v>
      </c>
      <c r="B45" s="81" t="str">
        <f>Spisak!B40</f>
        <v>41/2020</v>
      </c>
      <c r="C45" s="76" t="str">
        <f>Spisak!C40</f>
        <v>Popović Đorđe</v>
      </c>
      <c r="D45" s="68">
        <f>Spisak!W40</f>
        <v>0</v>
      </c>
      <c r="E45" s="68">
        <f>Spisak!X40</f>
        <v>0</v>
      </c>
      <c r="F45" s="68">
        <f>Spisak!Y40</f>
        <v>0</v>
      </c>
      <c r="G45" s="69" t="e">
        <f ca="1">Spisak!Z40 &amp; OcjenaSlovima(Spisak!Z40)</f>
        <v>#NAME?</v>
      </c>
    </row>
    <row r="46" spans="1:7">
      <c r="A46" s="89">
        <v>39</v>
      </c>
      <c r="B46" s="81" t="str">
        <f>Spisak!B41</f>
        <v>24/2019</v>
      </c>
      <c r="C46" s="76" t="str">
        <f>Spisak!C41</f>
        <v>Magdelinić Isidora</v>
      </c>
      <c r="D46" s="68">
        <f>Spisak!W41</f>
        <v>0</v>
      </c>
      <c r="E46" s="68">
        <f>Spisak!X41</f>
        <v>0</v>
      </c>
      <c r="F46" s="68">
        <f>Spisak!Y41</f>
        <v>0</v>
      </c>
      <c r="G46" s="69" t="e">
        <f ca="1">Spisak!Z41 &amp; OcjenaSlovima(Spisak!Z41)</f>
        <v>#NAME?</v>
      </c>
    </row>
    <row r="47" spans="1:7">
      <c r="A47" s="89">
        <v>40</v>
      </c>
      <c r="B47" s="81">
        <f>Spisak!B42</f>
        <v>0</v>
      </c>
      <c r="C47" s="76">
        <f>Spisak!C42</f>
        <v>0</v>
      </c>
      <c r="D47" s="68">
        <f>Spisak!W42</f>
        <v>0</v>
      </c>
      <c r="E47" s="68">
        <f>Spisak!X42</f>
        <v>0</v>
      </c>
      <c r="F47" s="68">
        <f>Spisak!Y42</f>
        <v>0</v>
      </c>
      <c r="G47" s="69" t="e">
        <f ca="1">Spisak!Z42 &amp; OcjenaSlovima(Spisak!Z42)</f>
        <v>#NAME?</v>
      </c>
    </row>
    <row r="48" spans="1:7">
      <c r="A48" s="89">
        <v>41</v>
      </c>
      <c r="B48" s="81">
        <f>Spisak!B43</f>
        <v>0</v>
      </c>
      <c r="C48" s="76">
        <f>Spisak!C43</f>
        <v>0</v>
      </c>
      <c r="D48" s="68">
        <f>Spisak!W43</f>
        <v>0</v>
      </c>
      <c r="E48" s="68">
        <f>Spisak!X43</f>
        <v>0</v>
      </c>
      <c r="F48" s="68">
        <f>Spisak!Y43</f>
        <v>0</v>
      </c>
      <c r="G48" s="69" t="e">
        <f ca="1">Spisak!Z43 &amp; OcjenaSlovima(Spisak!Z43)</f>
        <v>#NAME?</v>
      </c>
    </row>
    <row r="49" spans="1:7">
      <c r="A49" s="89">
        <v>42</v>
      </c>
      <c r="B49" s="81">
        <f>Spisak!B44</f>
        <v>0</v>
      </c>
      <c r="C49" s="76">
        <f>Spisak!C44</f>
        <v>0</v>
      </c>
      <c r="D49" s="68">
        <f>Spisak!W44</f>
        <v>0</v>
      </c>
      <c r="E49" s="68">
        <f>Spisak!X44</f>
        <v>0</v>
      </c>
      <c r="F49" s="68">
        <f>Spisak!Y44</f>
        <v>0</v>
      </c>
      <c r="G49" s="69" t="e">
        <f ca="1">Spisak!Z44 &amp; OcjenaSlovima(Spisak!Z44)</f>
        <v>#NAME?</v>
      </c>
    </row>
    <row r="50" spans="1:7">
      <c r="A50" s="89">
        <v>43</v>
      </c>
      <c r="B50" s="81">
        <f>Spisak!B45</f>
        <v>0</v>
      </c>
      <c r="C50" s="76">
        <f>Spisak!C45</f>
        <v>0</v>
      </c>
      <c r="D50" s="68">
        <f>Spisak!W45</f>
        <v>0</v>
      </c>
      <c r="E50" s="68">
        <f>Spisak!X45</f>
        <v>0</v>
      </c>
      <c r="F50" s="68">
        <f>Spisak!Y45</f>
        <v>0</v>
      </c>
      <c r="G50" s="69" t="e">
        <f ca="1">Spisak!Z45 &amp; OcjenaSlovima(Spisak!Z45)</f>
        <v>#NAME?</v>
      </c>
    </row>
    <row r="51" spans="1:7">
      <c r="A51" s="89">
        <v>44</v>
      </c>
      <c r="B51" s="81">
        <f>Spisak!B46</f>
        <v>0</v>
      </c>
      <c r="C51" s="76">
        <f>Spisak!C46</f>
        <v>0</v>
      </c>
      <c r="D51" s="68">
        <f>Spisak!W46</f>
        <v>0</v>
      </c>
      <c r="E51" s="68">
        <f>Spisak!X46</f>
        <v>0</v>
      </c>
      <c r="F51" s="68">
        <f>Spisak!Y46</f>
        <v>0</v>
      </c>
      <c r="G51" s="69" t="e">
        <f ca="1">Spisak!Z46 &amp; OcjenaSlovima(Spisak!Z46)</f>
        <v>#NAME?</v>
      </c>
    </row>
    <row r="52" spans="1:7">
      <c r="A52" s="89">
        <v>45</v>
      </c>
      <c r="B52" s="81">
        <f>Spisak!B47</f>
        <v>0</v>
      </c>
      <c r="C52" s="76">
        <f>Spisak!C47</f>
        <v>0</v>
      </c>
      <c r="D52" s="68">
        <f>Spisak!W47</f>
        <v>0</v>
      </c>
      <c r="E52" s="68">
        <f>Spisak!X47</f>
        <v>0</v>
      </c>
      <c r="F52" s="68">
        <f>Spisak!Y47</f>
        <v>0</v>
      </c>
      <c r="G52" s="69" t="e">
        <f ca="1">Spisak!Z47 &amp; OcjenaSlovima(Spisak!Z47)</f>
        <v>#NAME?</v>
      </c>
    </row>
    <row r="53" spans="1:7">
      <c r="A53" s="89">
        <v>46</v>
      </c>
      <c r="B53" s="81">
        <f>Spisak!B48</f>
        <v>0</v>
      </c>
      <c r="C53" s="76">
        <f>Spisak!C48</f>
        <v>0</v>
      </c>
      <c r="D53" s="68">
        <f>Spisak!W48</f>
        <v>0</v>
      </c>
      <c r="E53" s="68">
        <f>Spisak!X48</f>
        <v>0</v>
      </c>
      <c r="F53" s="68">
        <f>Spisak!Y48</f>
        <v>0</v>
      </c>
      <c r="G53" s="69" t="e">
        <f ca="1">Spisak!Z48 &amp; OcjenaSlovima(Spisak!Z48)</f>
        <v>#NAME?</v>
      </c>
    </row>
    <row r="54" spans="1:7">
      <c r="A54" s="89">
        <v>47</v>
      </c>
      <c r="B54" s="81">
        <f>Spisak!B49</f>
        <v>0</v>
      </c>
      <c r="C54" s="76">
        <f>Spisak!C49</f>
        <v>0</v>
      </c>
      <c r="D54" s="68">
        <f>Spisak!W49</f>
        <v>0</v>
      </c>
      <c r="E54" s="68">
        <f>Spisak!X49</f>
        <v>0</v>
      </c>
      <c r="F54" s="68">
        <f>Spisak!Y49</f>
        <v>0</v>
      </c>
      <c r="G54" s="69" t="e">
        <f ca="1">Spisak!Z49 &amp; OcjenaSlovima(Spisak!Z49)</f>
        <v>#NAME?</v>
      </c>
    </row>
    <row r="55" spans="1:7">
      <c r="A55" s="89">
        <v>48</v>
      </c>
      <c r="B55" s="81">
        <f>Spisak!B50</f>
        <v>0</v>
      </c>
      <c r="C55" s="76">
        <f>Spisak!C50</f>
        <v>0</v>
      </c>
      <c r="D55" s="68">
        <f>Spisak!W50</f>
        <v>0</v>
      </c>
      <c r="E55" s="68">
        <f>Spisak!X50</f>
        <v>0</v>
      </c>
      <c r="F55" s="68">
        <f>Spisak!Y50</f>
        <v>0</v>
      </c>
      <c r="G55" s="69" t="e">
        <f ca="1">Spisak!Z50 &amp; OcjenaSlovima(Spisak!Z50)</f>
        <v>#NAME?</v>
      </c>
    </row>
    <row r="56" spans="1:7">
      <c r="A56" s="89">
        <v>49</v>
      </c>
      <c r="B56" s="81">
        <f>Spisak!B51</f>
        <v>0</v>
      </c>
      <c r="C56" s="76">
        <f>Spisak!C51</f>
        <v>0</v>
      </c>
      <c r="D56" s="68">
        <f>Spisak!W51</f>
        <v>0</v>
      </c>
      <c r="E56" s="68">
        <f>Spisak!X51</f>
        <v>0</v>
      </c>
      <c r="F56" s="68">
        <f>Spisak!Y51</f>
        <v>0</v>
      </c>
      <c r="G56" s="69" t="e">
        <f ca="1">Spisak!Z51 &amp; OcjenaSlovima(Spisak!Z51)</f>
        <v>#NAME?</v>
      </c>
    </row>
    <row r="57" spans="1:7">
      <c r="A57" s="89">
        <v>50</v>
      </c>
      <c r="B57" s="81">
        <f>Spisak!B52</f>
        <v>0</v>
      </c>
      <c r="C57" s="76">
        <f>Spisak!C52</f>
        <v>0</v>
      </c>
      <c r="D57" s="68">
        <f>Spisak!W52</f>
        <v>0</v>
      </c>
      <c r="E57" s="68">
        <f>Spisak!X52</f>
        <v>0</v>
      </c>
      <c r="F57" s="68">
        <f>Spisak!Y52</f>
        <v>0</v>
      </c>
      <c r="G57" s="69" t="e">
        <f ca="1">Spisak!Z52 &amp; OcjenaSlovima(Spisak!Z52)</f>
        <v>#NAME?</v>
      </c>
    </row>
    <row r="58" spans="1:7">
      <c r="A58" s="89">
        <v>51</v>
      </c>
      <c r="B58" s="81">
        <f>Spisak!B53</f>
        <v>0</v>
      </c>
      <c r="C58" s="76">
        <f>Spisak!C53</f>
        <v>0</v>
      </c>
      <c r="D58" s="68">
        <f>Spisak!W53</f>
        <v>0</v>
      </c>
      <c r="E58" s="68">
        <f>Spisak!X53</f>
        <v>0</v>
      </c>
      <c r="F58" s="68">
        <f>Spisak!Y53</f>
        <v>0</v>
      </c>
      <c r="G58" s="69" t="e">
        <f ca="1">Spisak!Z53 &amp; OcjenaSlovima(Spisak!Z53)</f>
        <v>#NAME?</v>
      </c>
    </row>
    <row r="59" spans="1:7">
      <c r="A59" s="89">
        <v>52</v>
      </c>
      <c r="B59" s="81">
        <f>Spisak!B54</f>
        <v>0</v>
      </c>
      <c r="C59" s="76">
        <f>Spisak!C54</f>
        <v>0</v>
      </c>
      <c r="D59" s="68">
        <f>Spisak!W54</f>
        <v>0</v>
      </c>
      <c r="E59" s="68">
        <f>Spisak!X54</f>
        <v>0</v>
      </c>
      <c r="F59" s="68">
        <f>Spisak!Y54</f>
        <v>0</v>
      </c>
      <c r="G59" s="69" t="e">
        <f ca="1">Spisak!Z54 &amp; OcjenaSlovima(Spisak!Z54)</f>
        <v>#NAME?</v>
      </c>
    </row>
    <row r="60" spans="1:7">
      <c r="A60" s="89">
        <v>53</v>
      </c>
      <c r="B60" s="81">
        <f>Spisak!B55</f>
        <v>0</v>
      </c>
      <c r="C60" s="76">
        <f>Spisak!C55</f>
        <v>0</v>
      </c>
      <c r="D60" s="68">
        <f>Spisak!W55</f>
        <v>0</v>
      </c>
      <c r="E60" s="68">
        <f>Spisak!X55</f>
        <v>0</v>
      </c>
      <c r="F60" s="68">
        <f>Spisak!Y55</f>
        <v>0</v>
      </c>
      <c r="G60" s="69" t="e">
        <f ca="1">Spisak!Z55 &amp; OcjenaSlovima(Spisak!Z55)</f>
        <v>#NAME?</v>
      </c>
    </row>
    <row r="61" spans="1:7">
      <c r="A61" s="89">
        <v>54</v>
      </c>
      <c r="B61" s="81">
        <f>Spisak!B56</f>
        <v>0</v>
      </c>
      <c r="C61" s="76">
        <f>Spisak!C56</f>
        <v>0</v>
      </c>
      <c r="D61" s="68">
        <f>Spisak!W56</f>
        <v>0</v>
      </c>
      <c r="E61" s="68">
        <f>Spisak!X56</f>
        <v>0</v>
      </c>
      <c r="F61" s="68">
        <f>Spisak!Y56</f>
        <v>0</v>
      </c>
      <c r="G61" s="69" t="e">
        <f ca="1">Spisak!Z56 &amp; OcjenaSlovima(Spisak!Z56)</f>
        <v>#NAME?</v>
      </c>
    </row>
    <row r="62" spans="1:7">
      <c r="A62" s="89">
        <v>55</v>
      </c>
      <c r="B62" s="81">
        <f>Spisak!B57</f>
        <v>0</v>
      </c>
      <c r="C62" s="76">
        <f>Spisak!C57</f>
        <v>0</v>
      </c>
      <c r="D62" s="68">
        <f>Spisak!W57</f>
        <v>0</v>
      </c>
      <c r="E62" s="68">
        <f>Spisak!X57</f>
        <v>0</v>
      </c>
      <c r="F62" s="68">
        <f>Spisak!Y57</f>
        <v>0</v>
      </c>
      <c r="G62" s="69" t="e">
        <f ca="1">Spisak!Z57 &amp; OcjenaSlovima(Spisak!Z57)</f>
        <v>#NAME?</v>
      </c>
    </row>
    <row r="63" spans="1:7">
      <c r="A63" s="89">
        <v>56</v>
      </c>
      <c r="B63" s="81">
        <f>Spisak!B58</f>
        <v>0</v>
      </c>
      <c r="C63" s="76">
        <f>Spisak!C58</f>
        <v>0</v>
      </c>
      <c r="D63" s="68">
        <f>Spisak!W58</f>
        <v>0</v>
      </c>
      <c r="E63" s="68">
        <f>Spisak!X58</f>
        <v>0</v>
      </c>
      <c r="F63" s="68">
        <f>Spisak!Y58</f>
        <v>0</v>
      </c>
      <c r="G63" s="69" t="e">
        <f ca="1">Spisak!Z58 &amp; OcjenaSlovima(Spisak!Z58)</f>
        <v>#NAME?</v>
      </c>
    </row>
    <row r="64" spans="1:7">
      <c r="A64" s="89">
        <v>57</v>
      </c>
      <c r="B64" s="81">
        <f>Spisak!B59</f>
        <v>0</v>
      </c>
      <c r="C64" s="76">
        <f>Spisak!C59</f>
        <v>0</v>
      </c>
      <c r="D64" s="68">
        <f>Spisak!W59</f>
        <v>0</v>
      </c>
      <c r="E64" s="68">
        <f>Spisak!X59</f>
        <v>0</v>
      </c>
      <c r="F64" s="68">
        <f>Spisak!Y59</f>
        <v>0</v>
      </c>
      <c r="G64" s="69" t="e">
        <f ca="1">Spisak!Z59 &amp; OcjenaSlovima(Spisak!Z59)</f>
        <v>#NAME?</v>
      </c>
    </row>
    <row r="65" spans="1:7">
      <c r="A65" s="89">
        <v>58</v>
      </c>
      <c r="B65" s="81">
        <f>Spisak!B60</f>
        <v>0</v>
      </c>
      <c r="C65" s="76">
        <f>Spisak!C60</f>
        <v>0</v>
      </c>
      <c r="D65" s="68">
        <f>Spisak!W60</f>
        <v>0</v>
      </c>
      <c r="E65" s="68">
        <f>Spisak!X60</f>
        <v>0</v>
      </c>
      <c r="F65" s="68">
        <f>Spisak!Y60</f>
        <v>0</v>
      </c>
      <c r="G65" s="69" t="e">
        <f ca="1">Spisak!Z60 &amp; OcjenaSlovima(Spisak!Z60)</f>
        <v>#NAME?</v>
      </c>
    </row>
    <row r="66" spans="1:7">
      <c r="A66" s="89">
        <v>59</v>
      </c>
      <c r="B66" s="81">
        <f>Spisak!B61</f>
        <v>0</v>
      </c>
      <c r="C66" s="76">
        <f>Spisak!C61</f>
        <v>0</v>
      </c>
      <c r="D66" s="68">
        <f>Spisak!W61</f>
        <v>0</v>
      </c>
      <c r="E66" s="68">
        <f>Spisak!X61</f>
        <v>0</v>
      </c>
      <c r="F66" s="68">
        <f>Spisak!Y61</f>
        <v>0</v>
      </c>
      <c r="G66" s="69" t="e">
        <f ca="1">Spisak!Z61 &amp; OcjenaSlovima(Spisak!Z61)</f>
        <v>#NAME?</v>
      </c>
    </row>
    <row r="67" spans="1:7">
      <c r="A67" s="89">
        <v>60</v>
      </c>
      <c r="B67" s="81">
        <f>Spisak!B62</f>
        <v>0</v>
      </c>
      <c r="C67" s="76">
        <f>Spisak!C62</f>
        <v>0</v>
      </c>
      <c r="D67" s="68">
        <f>Spisak!W62</f>
        <v>0</v>
      </c>
      <c r="E67" s="68">
        <f>Spisak!X62</f>
        <v>0</v>
      </c>
      <c r="F67" s="68">
        <f>Spisak!Y62</f>
        <v>0</v>
      </c>
      <c r="G67" s="69" t="e">
        <f ca="1">Spisak!Z62 &amp; OcjenaSlovima(Spisak!Z62)</f>
        <v>#NAME?</v>
      </c>
    </row>
    <row r="68" spans="1:7">
      <c r="A68" s="89">
        <v>61</v>
      </c>
      <c r="B68" s="81">
        <f>Spisak!B63</f>
        <v>0</v>
      </c>
      <c r="C68" s="76">
        <f>Spisak!C63</f>
        <v>0</v>
      </c>
      <c r="D68" s="68">
        <f>Spisak!W63</f>
        <v>0</v>
      </c>
      <c r="E68" s="68">
        <f>Spisak!X63</f>
        <v>0</v>
      </c>
      <c r="F68" s="68">
        <f>Spisak!Y63</f>
        <v>0</v>
      </c>
      <c r="G68" s="69" t="e">
        <f ca="1">Spisak!Z63 &amp; OcjenaSlovima(Spisak!Z63)</f>
        <v>#NAME?</v>
      </c>
    </row>
    <row r="69" spans="1:7">
      <c r="A69" s="89">
        <v>62</v>
      </c>
      <c r="B69" s="81">
        <f>Spisak!B64</f>
        <v>0</v>
      </c>
      <c r="C69" s="76">
        <f>Spisak!C64</f>
        <v>0</v>
      </c>
      <c r="D69" s="68">
        <f>Spisak!W64</f>
        <v>0</v>
      </c>
      <c r="E69" s="68">
        <f>Spisak!X64</f>
        <v>0</v>
      </c>
      <c r="F69" s="68">
        <f>Spisak!Y64</f>
        <v>0</v>
      </c>
      <c r="G69" s="69" t="e">
        <f ca="1">Spisak!Z64 &amp; OcjenaSlovima(Spisak!Z64)</f>
        <v>#NAME?</v>
      </c>
    </row>
    <row r="70" spans="1:7">
      <c r="A70" s="89">
        <v>63</v>
      </c>
      <c r="B70" s="81">
        <f>Spisak!B65</f>
        <v>0</v>
      </c>
      <c r="C70" s="76">
        <f>Spisak!C65</f>
        <v>0</v>
      </c>
      <c r="D70" s="68">
        <f>Spisak!W65</f>
        <v>0</v>
      </c>
      <c r="E70" s="68">
        <f>Spisak!X65</f>
        <v>0</v>
      </c>
      <c r="F70" s="68">
        <f>Spisak!Y65</f>
        <v>0</v>
      </c>
      <c r="G70" s="69" t="e">
        <f ca="1">Spisak!Z65 &amp; OcjenaSlovima(Spisak!Z65)</f>
        <v>#NAME?</v>
      </c>
    </row>
    <row r="71" spans="1:7">
      <c r="A71" s="89">
        <v>64</v>
      </c>
      <c r="B71" s="81">
        <f>Spisak!B66</f>
        <v>0</v>
      </c>
      <c r="C71" s="76">
        <f>Spisak!C66</f>
        <v>0</v>
      </c>
      <c r="D71" s="68">
        <f>Spisak!W66</f>
        <v>0</v>
      </c>
      <c r="E71" s="68">
        <f>Spisak!X66</f>
        <v>0</v>
      </c>
      <c r="F71" s="68">
        <f>Spisak!Y66</f>
        <v>0</v>
      </c>
      <c r="G71" s="69" t="e">
        <f ca="1">Spisak!Z66 &amp; OcjenaSlovima(Spisak!Z66)</f>
        <v>#NAME?</v>
      </c>
    </row>
    <row r="72" spans="1:7">
      <c r="A72" s="89">
        <v>65</v>
      </c>
      <c r="B72" s="81">
        <f>Spisak!B67</f>
        <v>0</v>
      </c>
      <c r="C72" s="76">
        <f>Spisak!C67</f>
        <v>0</v>
      </c>
      <c r="D72" s="68">
        <f>Spisak!W67</f>
        <v>0</v>
      </c>
      <c r="E72" s="68">
        <f>Spisak!X67</f>
        <v>0</v>
      </c>
      <c r="F72" s="68">
        <f>Spisak!Y67</f>
        <v>0</v>
      </c>
      <c r="G72" s="69" t="e">
        <f ca="1">Spisak!Z67 &amp; OcjenaSlovima(Spisak!Z67)</f>
        <v>#NAME?</v>
      </c>
    </row>
    <row r="73" spans="1:7">
      <c r="A73" s="89">
        <v>66</v>
      </c>
      <c r="B73" s="81">
        <f>Spisak!B68</f>
        <v>0</v>
      </c>
      <c r="C73" s="76">
        <f>Spisak!C68</f>
        <v>0</v>
      </c>
      <c r="D73" s="68">
        <f>Spisak!W68</f>
        <v>0</v>
      </c>
      <c r="E73" s="68">
        <f>Spisak!X68</f>
        <v>0</v>
      </c>
      <c r="F73" s="68">
        <f>Spisak!Y68</f>
        <v>0</v>
      </c>
      <c r="G73" s="69" t="e">
        <f ca="1">Spisak!Z68 &amp; OcjenaSlovima(Spisak!Z68)</f>
        <v>#NAME?</v>
      </c>
    </row>
    <row r="74" spans="1:7">
      <c r="A74" s="89">
        <v>67</v>
      </c>
      <c r="B74" s="81">
        <f>Spisak!B69</f>
        <v>0</v>
      </c>
      <c r="C74" s="76">
        <f>Spisak!C69</f>
        <v>0</v>
      </c>
      <c r="D74" s="68">
        <f>Spisak!W69</f>
        <v>0</v>
      </c>
      <c r="E74" s="68">
        <f>Spisak!X69</f>
        <v>0</v>
      </c>
      <c r="F74" s="68">
        <f>Spisak!Y69</f>
        <v>0</v>
      </c>
      <c r="G74" s="69" t="e">
        <f ca="1">Spisak!Z69 &amp; OcjenaSlovima(Spisak!Z69)</f>
        <v>#NAME?</v>
      </c>
    </row>
    <row r="75" spans="1:7">
      <c r="A75" s="89">
        <v>68</v>
      </c>
      <c r="B75" s="81">
        <f>Spisak!B70</f>
        <v>0</v>
      </c>
      <c r="C75" s="76">
        <f>Spisak!C70</f>
        <v>0</v>
      </c>
      <c r="D75" s="68">
        <f>Spisak!W70</f>
        <v>0</v>
      </c>
      <c r="E75" s="68">
        <f>Spisak!X70</f>
        <v>0</v>
      </c>
      <c r="F75" s="68">
        <f>Spisak!Y70</f>
        <v>0</v>
      </c>
      <c r="G75" s="69" t="e">
        <f ca="1">Spisak!Z70 &amp; OcjenaSlovima(Spisak!Z70)</f>
        <v>#NAME?</v>
      </c>
    </row>
    <row r="76" spans="1:7">
      <c r="A76" s="89">
        <v>69</v>
      </c>
      <c r="B76" s="81">
        <f>Spisak!B71</f>
        <v>0</v>
      </c>
      <c r="C76" s="76">
        <f>Spisak!C71</f>
        <v>0</v>
      </c>
      <c r="D76" s="68">
        <f>Spisak!W71</f>
        <v>0</v>
      </c>
      <c r="E76" s="68">
        <f>Spisak!X71</f>
        <v>0</v>
      </c>
      <c r="F76" s="68">
        <f>Spisak!Y71</f>
        <v>0</v>
      </c>
      <c r="G76" s="69" t="e">
        <f ca="1">Spisak!Z71 &amp; OcjenaSlovima(Spisak!Z71)</f>
        <v>#NAME?</v>
      </c>
    </row>
    <row r="77" spans="1:7">
      <c r="A77" s="89">
        <v>70</v>
      </c>
      <c r="B77" s="81">
        <f>Spisak!B72</f>
        <v>0</v>
      </c>
      <c r="C77" s="76">
        <f>Spisak!C72</f>
        <v>0</v>
      </c>
      <c r="D77" s="68">
        <f>Spisak!W72</f>
        <v>0</v>
      </c>
      <c r="E77" s="68">
        <f>Spisak!X72</f>
        <v>0</v>
      </c>
      <c r="F77" s="68">
        <f>Spisak!Y72</f>
        <v>0</v>
      </c>
      <c r="G77" s="69" t="e">
        <f ca="1">Spisak!Z72 &amp; OcjenaSlovima(Spisak!Z72)</f>
        <v>#NAME?</v>
      </c>
    </row>
    <row r="78" spans="1:7">
      <c r="A78" s="89">
        <v>71</v>
      </c>
      <c r="B78" s="81">
        <f>Spisak!B73</f>
        <v>0</v>
      </c>
      <c r="C78" s="76">
        <f>Spisak!C73</f>
        <v>0</v>
      </c>
      <c r="D78" s="68">
        <f>Spisak!W73</f>
        <v>0</v>
      </c>
      <c r="E78" s="68">
        <f>Spisak!X73</f>
        <v>0</v>
      </c>
      <c r="F78" s="68">
        <f>Spisak!Y73</f>
        <v>0</v>
      </c>
      <c r="G78" s="69" t="e">
        <f ca="1">Spisak!Z73 &amp; OcjenaSlovima(Spisak!Z73)</f>
        <v>#NAME?</v>
      </c>
    </row>
    <row r="79" spans="1:7">
      <c r="A79" s="89">
        <v>72</v>
      </c>
      <c r="B79" s="81">
        <f>Spisak!B74</f>
        <v>0</v>
      </c>
      <c r="C79" s="76">
        <f>Spisak!C74</f>
        <v>0</v>
      </c>
      <c r="D79" s="68">
        <f>Spisak!W74</f>
        <v>0</v>
      </c>
      <c r="E79" s="68">
        <f>Spisak!X74</f>
        <v>0</v>
      </c>
      <c r="F79" s="68">
        <f>Spisak!Y74</f>
        <v>0</v>
      </c>
      <c r="G79" s="69" t="e">
        <f ca="1">Spisak!Z74 &amp; OcjenaSlovima(Spisak!Z74)</f>
        <v>#NAME?</v>
      </c>
    </row>
    <row r="80" spans="1:7">
      <c r="A80" s="89">
        <v>73</v>
      </c>
      <c r="B80" s="81">
        <f>Spisak!B75</f>
        <v>0</v>
      </c>
      <c r="C80" s="76">
        <f>Spisak!C75</f>
        <v>0</v>
      </c>
      <c r="D80" s="68">
        <f>Spisak!W75</f>
        <v>0</v>
      </c>
      <c r="E80" s="68">
        <f>Spisak!X75</f>
        <v>0</v>
      </c>
      <c r="F80" s="68">
        <f>Spisak!Y75</f>
        <v>0</v>
      </c>
      <c r="G80" s="69" t="e">
        <f ca="1">Spisak!Z75 &amp; OcjenaSlovima(Spisak!Z75)</f>
        <v>#NAME?</v>
      </c>
    </row>
    <row r="81" spans="1:7">
      <c r="A81" s="89">
        <v>74</v>
      </c>
      <c r="B81" s="81">
        <f>Spisak!B76</f>
        <v>0</v>
      </c>
      <c r="C81" s="76">
        <f>Spisak!C76</f>
        <v>0</v>
      </c>
      <c r="D81" s="68">
        <f>Spisak!W76</f>
        <v>0</v>
      </c>
      <c r="E81" s="68">
        <f>Spisak!X76</f>
        <v>0</v>
      </c>
      <c r="F81" s="68">
        <f>Spisak!Y76</f>
        <v>0</v>
      </c>
      <c r="G81" s="69" t="e">
        <f ca="1">Spisak!Z76 &amp; OcjenaSlovima(Spisak!Z76)</f>
        <v>#NAME?</v>
      </c>
    </row>
    <row r="82" spans="1:7">
      <c r="A82" s="89">
        <v>75</v>
      </c>
      <c r="B82" s="81">
        <f>Spisak!B77</f>
        <v>0</v>
      </c>
      <c r="C82" s="76">
        <f>Spisak!C77</f>
        <v>0</v>
      </c>
      <c r="D82" s="68">
        <f>Spisak!W77</f>
        <v>0</v>
      </c>
      <c r="E82" s="68">
        <f>Spisak!X77</f>
        <v>0</v>
      </c>
      <c r="F82" s="68">
        <f>Spisak!Y77</f>
        <v>0</v>
      </c>
      <c r="G82" s="69" t="e">
        <f ca="1">Spisak!Z77 &amp; OcjenaSlovima(Spisak!Z77)</f>
        <v>#NAME?</v>
      </c>
    </row>
    <row r="83" spans="1:7">
      <c r="A83" s="89">
        <v>76</v>
      </c>
      <c r="B83" s="81">
        <f>Spisak!B78</f>
        <v>0</v>
      </c>
      <c r="C83" s="76">
        <f>Spisak!C78</f>
        <v>0</v>
      </c>
      <c r="D83" s="68">
        <f>Spisak!W78</f>
        <v>0</v>
      </c>
      <c r="E83" s="68">
        <f>Spisak!X78</f>
        <v>0</v>
      </c>
      <c r="F83" s="68">
        <f>Spisak!Y78</f>
        <v>0</v>
      </c>
      <c r="G83" s="69" t="e">
        <f ca="1">Spisak!Z78 &amp; OcjenaSlovima(Spisak!Z78)</f>
        <v>#NAME?</v>
      </c>
    </row>
    <row r="84" spans="1:7">
      <c r="A84" s="89">
        <v>77</v>
      </c>
      <c r="B84" s="81">
        <f>Spisak!B79</f>
        <v>0</v>
      </c>
      <c r="C84" s="76">
        <f>Spisak!C79</f>
        <v>0</v>
      </c>
      <c r="D84" s="68">
        <f>Spisak!W79</f>
        <v>0</v>
      </c>
      <c r="E84" s="68">
        <f>Spisak!X79</f>
        <v>0</v>
      </c>
      <c r="F84" s="68">
        <f>Spisak!Y79</f>
        <v>0</v>
      </c>
      <c r="G84" s="69" t="e">
        <f ca="1">Spisak!Z79 &amp; OcjenaSlovima(Spisak!Z79)</f>
        <v>#NAME?</v>
      </c>
    </row>
    <row r="85" spans="1:7">
      <c r="A85" s="89">
        <v>78</v>
      </c>
      <c r="B85" s="81">
        <f>Spisak!B80</f>
        <v>0</v>
      </c>
      <c r="C85" s="76">
        <f>Spisak!C80</f>
        <v>0</v>
      </c>
      <c r="D85" s="68">
        <f>Spisak!W80</f>
        <v>0</v>
      </c>
      <c r="E85" s="68">
        <f>Spisak!X80</f>
        <v>0</v>
      </c>
      <c r="F85" s="68">
        <f>Spisak!Y80</f>
        <v>0</v>
      </c>
      <c r="G85" s="69" t="e">
        <f ca="1">Spisak!Z80 &amp; OcjenaSlovima(Spisak!Z80)</f>
        <v>#NAME?</v>
      </c>
    </row>
    <row r="86" spans="1:7">
      <c r="A86" s="89">
        <v>79</v>
      </c>
      <c r="B86" s="81">
        <f>Spisak!B81</f>
        <v>0</v>
      </c>
      <c r="C86" s="76">
        <f>Spisak!C81</f>
        <v>0</v>
      </c>
      <c r="D86" s="68">
        <f>Spisak!W81</f>
        <v>0</v>
      </c>
      <c r="E86" s="68">
        <f>Spisak!X81</f>
        <v>0</v>
      </c>
      <c r="F86" s="68">
        <f>Spisak!Y81</f>
        <v>0</v>
      </c>
      <c r="G86" s="69" t="e">
        <f ca="1">Spisak!Z81 &amp; OcjenaSlovima(Spisak!Z81)</f>
        <v>#NAME?</v>
      </c>
    </row>
    <row r="87" spans="1:7">
      <c r="A87" s="89">
        <v>80</v>
      </c>
      <c r="B87" s="81">
        <f>Spisak!B82</f>
        <v>0</v>
      </c>
      <c r="C87" s="76">
        <f>Spisak!C82</f>
        <v>0</v>
      </c>
      <c r="D87" s="68">
        <f>Spisak!W82</f>
        <v>0</v>
      </c>
      <c r="E87" s="68">
        <f>Spisak!X82</f>
        <v>0</v>
      </c>
      <c r="F87" s="68">
        <f>Spisak!Y82</f>
        <v>0</v>
      </c>
      <c r="G87" s="69" t="e">
        <f ca="1">Spisak!Z82 &amp; OcjenaSlovima(Spisak!Z82)</f>
        <v>#NAME?</v>
      </c>
    </row>
    <row r="88" spans="1:7">
      <c r="A88" s="89">
        <v>81</v>
      </c>
      <c r="B88" s="81">
        <f>Spisak!B83</f>
        <v>0</v>
      </c>
      <c r="C88" s="76">
        <f>Spisak!C83</f>
        <v>0</v>
      </c>
      <c r="D88" s="68">
        <f>Spisak!W83</f>
        <v>0</v>
      </c>
      <c r="E88" s="68">
        <f>Spisak!X83</f>
        <v>0</v>
      </c>
      <c r="F88" s="68">
        <f>Spisak!Y83</f>
        <v>0</v>
      </c>
      <c r="G88" s="69" t="e">
        <f ca="1">Spisak!Z83 &amp; OcjenaSlovima(Spisak!Z83)</f>
        <v>#NAME?</v>
      </c>
    </row>
    <row r="89" spans="1:7">
      <c r="A89" s="89">
        <v>82</v>
      </c>
      <c r="B89" s="81">
        <f>Spisak!B84</f>
        <v>0</v>
      </c>
      <c r="C89" s="76">
        <f>Spisak!C84</f>
        <v>0</v>
      </c>
      <c r="D89" s="68">
        <f>Spisak!W84</f>
        <v>0</v>
      </c>
      <c r="E89" s="68">
        <f>Spisak!X84</f>
        <v>0</v>
      </c>
      <c r="F89" s="68">
        <f>Spisak!Y84</f>
        <v>0</v>
      </c>
      <c r="G89" s="69" t="e">
        <f ca="1">Spisak!Z84 &amp; OcjenaSlovima(Spisak!Z84)</f>
        <v>#NAME?</v>
      </c>
    </row>
    <row r="90" spans="1:7">
      <c r="A90" s="89">
        <v>83</v>
      </c>
      <c r="B90" s="81">
        <f>Spisak!B85</f>
        <v>0</v>
      </c>
      <c r="C90" s="76">
        <f>Spisak!C85</f>
        <v>0</v>
      </c>
      <c r="D90" s="68">
        <f>Spisak!W85</f>
        <v>0</v>
      </c>
      <c r="E90" s="68">
        <f>Spisak!X85</f>
        <v>0</v>
      </c>
      <c r="F90" s="68">
        <f>Spisak!Y85</f>
        <v>0</v>
      </c>
      <c r="G90" s="69" t="e">
        <f ca="1">Spisak!Z85 &amp; OcjenaSlovima(Spisak!Z85)</f>
        <v>#NAME?</v>
      </c>
    </row>
    <row r="91" spans="1:7">
      <c r="A91" s="89">
        <v>84</v>
      </c>
      <c r="B91" s="81">
        <f>Spisak!B86</f>
        <v>0</v>
      </c>
      <c r="C91" s="76">
        <f>Spisak!C86</f>
        <v>0</v>
      </c>
      <c r="D91" s="68">
        <f>Spisak!W86</f>
        <v>0</v>
      </c>
      <c r="E91" s="68">
        <f>Spisak!X86</f>
        <v>0</v>
      </c>
      <c r="F91" s="68">
        <f>Spisak!Y86</f>
        <v>0</v>
      </c>
      <c r="G91" s="69" t="e">
        <f ca="1">Spisak!Z86 &amp; OcjenaSlovima(Spisak!Z86)</f>
        <v>#NAME?</v>
      </c>
    </row>
    <row r="92" spans="1:7">
      <c r="A92" s="89">
        <v>85</v>
      </c>
      <c r="B92" s="81">
        <f>Spisak!B87</f>
        <v>0</v>
      </c>
      <c r="C92" s="76">
        <f>Spisak!C87</f>
        <v>0</v>
      </c>
      <c r="D92" s="68">
        <f>Spisak!W87</f>
        <v>0</v>
      </c>
      <c r="E92" s="68">
        <f>Spisak!X87</f>
        <v>0</v>
      </c>
      <c r="F92" s="68">
        <f>Spisak!Y87</f>
        <v>0</v>
      </c>
      <c r="G92" s="69" t="e">
        <f ca="1">Spisak!Z87 &amp; OcjenaSlovima(Spisak!Z87)</f>
        <v>#NAME?</v>
      </c>
    </row>
    <row r="93" spans="1:7">
      <c r="A93" s="89">
        <v>86</v>
      </c>
      <c r="B93" s="81">
        <f>Spisak!B88</f>
        <v>0</v>
      </c>
      <c r="C93" s="76">
        <f>Spisak!C88</f>
        <v>0</v>
      </c>
      <c r="D93" s="68">
        <f>Spisak!W88</f>
        <v>0</v>
      </c>
      <c r="E93" s="68">
        <f>Spisak!X88</f>
        <v>0</v>
      </c>
      <c r="F93" s="68">
        <f>Spisak!Y88</f>
        <v>0</v>
      </c>
      <c r="G93" s="69" t="e">
        <f ca="1">Spisak!Z88 &amp; OcjenaSlovima(Spisak!Z88)</f>
        <v>#NAME?</v>
      </c>
    </row>
    <row r="94" spans="1:7">
      <c r="A94" s="89">
        <v>87</v>
      </c>
      <c r="B94" s="81">
        <f>Spisak!B89</f>
        <v>0</v>
      </c>
      <c r="C94" s="76">
        <f>Spisak!C89</f>
        <v>0</v>
      </c>
      <c r="D94" s="68">
        <f>Spisak!W89</f>
        <v>0</v>
      </c>
      <c r="E94" s="68">
        <f>Spisak!X89</f>
        <v>0</v>
      </c>
      <c r="F94" s="68">
        <f>Spisak!Y89</f>
        <v>0</v>
      </c>
      <c r="G94" s="69" t="e">
        <f ca="1">Spisak!Z89 &amp; OcjenaSlovima(Spisak!Z89)</f>
        <v>#NAME?</v>
      </c>
    </row>
    <row r="95" spans="1:7">
      <c r="A95" s="89">
        <v>88</v>
      </c>
      <c r="B95" s="81">
        <f>Spisak!B90</f>
        <v>0</v>
      </c>
      <c r="C95" s="76">
        <f>Spisak!C90</f>
        <v>0</v>
      </c>
      <c r="D95" s="68">
        <f>Spisak!W90</f>
        <v>0</v>
      </c>
      <c r="E95" s="68">
        <f>Spisak!X90</f>
        <v>0</v>
      </c>
      <c r="F95" s="68">
        <f>Spisak!Y90</f>
        <v>0</v>
      </c>
      <c r="G95" s="69" t="e">
        <f ca="1">Spisak!Z90 &amp; OcjenaSlovima(Spisak!Z90)</f>
        <v>#NAME?</v>
      </c>
    </row>
    <row r="96" spans="1:7">
      <c r="A96" s="89">
        <v>89</v>
      </c>
      <c r="B96" s="81">
        <f>Spisak!B91</f>
        <v>0</v>
      </c>
      <c r="C96" s="76">
        <f>Spisak!C91</f>
        <v>0</v>
      </c>
      <c r="D96" s="68">
        <f>Spisak!W91</f>
        <v>0</v>
      </c>
      <c r="E96" s="68">
        <f>Spisak!X91</f>
        <v>0</v>
      </c>
      <c r="F96" s="68">
        <f>Spisak!Y91</f>
        <v>0</v>
      </c>
      <c r="G96" s="69" t="e">
        <f ca="1">Spisak!Z91 &amp; OcjenaSlovima(Spisak!Z91)</f>
        <v>#NAME?</v>
      </c>
    </row>
    <row r="97" spans="1:7">
      <c r="A97" s="89">
        <v>90</v>
      </c>
      <c r="B97" s="81">
        <f>Spisak!B92</f>
        <v>0</v>
      </c>
      <c r="C97" s="76">
        <f>Spisak!C92</f>
        <v>0</v>
      </c>
      <c r="D97" s="68">
        <f>Spisak!W92</f>
        <v>0</v>
      </c>
      <c r="E97" s="68">
        <f>Spisak!X92</f>
        <v>0</v>
      </c>
      <c r="F97" s="68">
        <f>Spisak!Y92</f>
        <v>0</v>
      </c>
      <c r="G97" s="69" t="e">
        <f ca="1">Spisak!Z92 &amp; OcjenaSlovima(Spisak!Z92)</f>
        <v>#NAME?</v>
      </c>
    </row>
    <row r="98" spans="1:7">
      <c r="A98" s="89">
        <v>91</v>
      </c>
      <c r="B98" s="81">
        <f>Spisak!B93</f>
        <v>0</v>
      </c>
      <c r="C98" s="76">
        <f>Spisak!C93</f>
        <v>0</v>
      </c>
      <c r="D98" s="68">
        <f>Spisak!W93</f>
        <v>0</v>
      </c>
      <c r="E98" s="68">
        <f>Spisak!X93</f>
        <v>0</v>
      </c>
      <c r="F98" s="68">
        <f>Spisak!Y93</f>
        <v>0</v>
      </c>
      <c r="G98" s="69" t="e">
        <f ca="1">Spisak!Z93 &amp; OcjenaSlovima(Spisak!Z93)</f>
        <v>#NAME?</v>
      </c>
    </row>
    <row r="99" spans="1:7">
      <c r="A99" s="89">
        <v>92</v>
      </c>
      <c r="B99" s="81">
        <f>Spisak!B94</f>
        <v>0</v>
      </c>
      <c r="C99" s="76">
        <f>Spisak!C94</f>
        <v>0</v>
      </c>
      <c r="D99" s="68">
        <f>Spisak!W94</f>
        <v>0</v>
      </c>
      <c r="E99" s="68">
        <f>Spisak!X94</f>
        <v>0</v>
      </c>
      <c r="F99" s="68">
        <f>Spisak!Y94</f>
        <v>0</v>
      </c>
      <c r="G99" s="69" t="e">
        <f ca="1">Spisak!Z94 &amp; OcjenaSlovima(Spisak!Z94)</f>
        <v>#NAME?</v>
      </c>
    </row>
    <row r="100" spans="1:7">
      <c r="A100" s="89">
        <v>93</v>
      </c>
      <c r="B100" s="81">
        <f>Spisak!B95</f>
        <v>0</v>
      </c>
      <c r="C100" s="76">
        <f>Spisak!C95</f>
        <v>0</v>
      </c>
      <c r="D100" s="68">
        <f>Spisak!W95</f>
        <v>0</v>
      </c>
      <c r="E100" s="68">
        <f>Spisak!X95</f>
        <v>0</v>
      </c>
      <c r="F100" s="68">
        <f>Spisak!Y95</f>
        <v>0</v>
      </c>
      <c r="G100" s="69" t="e">
        <f ca="1">Spisak!Z95 &amp; OcjenaSlovima(Spisak!Z95)</f>
        <v>#NAME?</v>
      </c>
    </row>
    <row r="101" spans="1:7">
      <c r="A101" s="89">
        <v>94</v>
      </c>
      <c r="B101" s="81">
        <f>Spisak!B96</f>
        <v>0</v>
      </c>
      <c r="C101" s="76">
        <f>Spisak!C96</f>
        <v>0</v>
      </c>
      <c r="D101" s="68">
        <f>Spisak!W96</f>
        <v>0</v>
      </c>
      <c r="E101" s="68">
        <f>Spisak!X96</f>
        <v>0</v>
      </c>
      <c r="F101" s="68">
        <f>Spisak!Y96</f>
        <v>0</v>
      </c>
      <c r="G101" s="69" t="e">
        <f ca="1">Spisak!Z96 &amp; OcjenaSlovima(Spisak!Z96)</f>
        <v>#NAME?</v>
      </c>
    </row>
    <row r="102" spans="1:7">
      <c r="A102" s="89">
        <v>95</v>
      </c>
      <c r="B102" s="81">
        <f>Spisak!B97</f>
        <v>0</v>
      </c>
      <c r="C102" s="76">
        <f>Spisak!C97</f>
        <v>0</v>
      </c>
      <c r="D102" s="68">
        <f>Spisak!W97</f>
        <v>0</v>
      </c>
      <c r="E102" s="68">
        <f>Spisak!X97</f>
        <v>0</v>
      </c>
      <c r="F102" s="68">
        <f>Spisak!Y97</f>
        <v>0</v>
      </c>
      <c r="G102" s="69" t="e">
        <f ca="1">Spisak!Z97 &amp; OcjenaSlovima(Spisak!Z97)</f>
        <v>#NAME?</v>
      </c>
    </row>
    <row r="103" spans="1:7">
      <c r="A103" s="89">
        <v>96</v>
      </c>
      <c r="B103" s="81">
        <f>Spisak!B98</f>
        <v>0</v>
      </c>
      <c r="C103" s="76">
        <f>Spisak!C98</f>
        <v>0</v>
      </c>
      <c r="D103" s="68">
        <f>Spisak!W98</f>
        <v>0</v>
      </c>
      <c r="E103" s="68">
        <f>Spisak!X98</f>
        <v>0</v>
      </c>
      <c r="F103" s="68">
        <f>Spisak!Y98</f>
        <v>0</v>
      </c>
      <c r="G103" s="69" t="e">
        <f ca="1">Spisak!Z98 &amp; OcjenaSlovima(Spisak!Z98)</f>
        <v>#NAME?</v>
      </c>
    </row>
    <row r="104" spans="1:7">
      <c r="A104" s="89">
        <v>97</v>
      </c>
      <c r="B104" s="81">
        <f>Spisak!B99</f>
        <v>0</v>
      </c>
      <c r="C104" s="76">
        <f>Spisak!C99</f>
        <v>0</v>
      </c>
      <c r="D104" s="68">
        <f>Spisak!W99</f>
        <v>0</v>
      </c>
      <c r="E104" s="68">
        <f>Spisak!X99</f>
        <v>0</v>
      </c>
      <c r="F104" s="68">
        <f>Spisak!Y99</f>
        <v>0</v>
      </c>
      <c r="G104" s="69" t="e">
        <f ca="1">Spisak!Z99 &amp; OcjenaSlovima(Spisak!Z99)</f>
        <v>#NAME?</v>
      </c>
    </row>
    <row r="105" spans="1:7">
      <c r="A105" s="89">
        <v>98</v>
      </c>
      <c r="B105" s="81">
        <f>Spisak!B100</f>
        <v>0</v>
      </c>
      <c r="C105" s="76">
        <f>Spisak!C100</f>
        <v>0</v>
      </c>
      <c r="D105" s="68">
        <f>Spisak!W100</f>
        <v>0</v>
      </c>
      <c r="E105" s="68">
        <f>Spisak!X100</f>
        <v>0</v>
      </c>
      <c r="F105" s="68">
        <f>Spisak!Y100</f>
        <v>0</v>
      </c>
      <c r="G105" s="69" t="e">
        <f ca="1">Spisak!Z100 &amp; OcjenaSlovima(Spisak!Z100)</f>
        <v>#NAME?</v>
      </c>
    </row>
    <row r="106" spans="1:7">
      <c r="A106" s="89">
        <v>99</v>
      </c>
      <c r="B106" s="81">
        <f>Spisak!B101</f>
        <v>0</v>
      </c>
      <c r="C106" s="76">
        <f>Spisak!C101</f>
        <v>0</v>
      </c>
      <c r="D106" s="68">
        <f>Spisak!W101</f>
        <v>0</v>
      </c>
      <c r="E106" s="68">
        <f>Spisak!X101</f>
        <v>0</v>
      </c>
      <c r="F106" s="68">
        <f>Spisak!Y101</f>
        <v>0</v>
      </c>
      <c r="G106" s="69" t="e">
        <f ca="1">Spisak!Z101 &amp; OcjenaSlovima(Spisak!Z101)</f>
        <v>#NAME?</v>
      </c>
    </row>
    <row r="107" spans="1:7">
      <c r="A107" s="89">
        <v>100</v>
      </c>
      <c r="B107" s="81">
        <f>Spisak!B102</f>
        <v>0</v>
      </c>
      <c r="C107" s="76">
        <f>Spisak!C102</f>
        <v>0</v>
      </c>
      <c r="D107" s="68">
        <f>Spisak!W102</f>
        <v>0</v>
      </c>
      <c r="E107" s="68">
        <f>Spisak!X102</f>
        <v>0</v>
      </c>
      <c r="F107" s="68">
        <f>Spisak!Y102</f>
        <v>0</v>
      </c>
      <c r="G107" s="69" t="e">
        <f ca="1">Spisak!Z102 &amp; OcjenaSlovima(Spisak!Z102)</f>
        <v>#NAME?</v>
      </c>
    </row>
    <row r="108" spans="1:7">
      <c r="A108" s="89">
        <v>101</v>
      </c>
      <c r="B108" s="81">
        <f>Spisak!B103</f>
        <v>0</v>
      </c>
      <c r="C108" s="76">
        <f>Spisak!C103</f>
        <v>0</v>
      </c>
      <c r="D108" s="68">
        <f>Spisak!W103</f>
        <v>0</v>
      </c>
      <c r="E108" s="68">
        <f>Spisak!X103</f>
        <v>0</v>
      </c>
      <c r="F108" s="68">
        <f>Spisak!Y103</f>
        <v>0</v>
      </c>
      <c r="G108" s="69" t="e">
        <f ca="1">Spisak!Z103 &amp; OcjenaSlovima(Spisak!Z103)</f>
        <v>#NAME?</v>
      </c>
    </row>
    <row r="109" spans="1:7">
      <c r="A109" s="89">
        <v>102</v>
      </c>
      <c r="B109" s="81">
        <f>Spisak!B104</f>
        <v>0</v>
      </c>
      <c r="C109" s="76">
        <f>Spisak!C104</f>
        <v>0</v>
      </c>
      <c r="D109" s="68">
        <f>Spisak!W104</f>
        <v>0</v>
      </c>
      <c r="E109" s="68">
        <f>Spisak!X104</f>
        <v>0</v>
      </c>
      <c r="F109" s="68">
        <f>Spisak!Y104</f>
        <v>0</v>
      </c>
      <c r="G109" s="69" t="e">
        <f ca="1">Spisak!Z104 &amp; OcjenaSlovima(Spisak!Z104)</f>
        <v>#NAME?</v>
      </c>
    </row>
    <row r="110" spans="1:7">
      <c r="A110" s="89">
        <v>103</v>
      </c>
      <c r="B110" s="81">
        <f>Spisak!B105</f>
        <v>0</v>
      </c>
      <c r="C110" s="76">
        <f>Spisak!C105</f>
        <v>0</v>
      </c>
      <c r="D110" s="68">
        <f>Spisak!W105</f>
        <v>0</v>
      </c>
      <c r="E110" s="68">
        <f>Spisak!X105</f>
        <v>0</v>
      </c>
      <c r="F110" s="68">
        <f>Spisak!Y105</f>
        <v>0</v>
      </c>
      <c r="G110" s="69" t="e">
        <f ca="1">Spisak!Z105 &amp; OcjenaSlovima(Spisak!Z105)</f>
        <v>#NAME?</v>
      </c>
    </row>
    <row r="111" spans="1:7">
      <c r="A111" s="89">
        <v>104</v>
      </c>
      <c r="B111" s="81">
        <f>Spisak!B106</f>
        <v>0</v>
      </c>
      <c r="C111" s="76">
        <f>Spisak!C106</f>
        <v>0</v>
      </c>
      <c r="D111" s="68">
        <f>Spisak!W106</f>
        <v>0</v>
      </c>
      <c r="E111" s="68">
        <f>Spisak!X106</f>
        <v>0</v>
      </c>
      <c r="F111" s="68">
        <f>Spisak!Y106</f>
        <v>0</v>
      </c>
      <c r="G111" s="69" t="e">
        <f ca="1">Spisak!Z106 &amp; OcjenaSlovima(Spisak!Z106)</f>
        <v>#NAME?</v>
      </c>
    </row>
    <row r="112" spans="1:7">
      <c r="A112" s="89">
        <v>105</v>
      </c>
      <c r="B112" s="81">
        <f>Spisak!B107</f>
        <v>0</v>
      </c>
      <c r="C112" s="76">
        <f>Spisak!C107</f>
        <v>0</v>
      </c>
      <c r="D112" s="68">
        <f>Spisak!W107</f>
        <v>0</v>
      </c>
      <c r="E112" s="68">
        <f>Spisak!X107</f>
        <v>0</v>
      </c>
      <c r="F112" s="68">
        <f>Spisak!Y107</f>
        <v>0</v>
      </c>
      <c r="G112" s="69" t="e">
        <f ca="1">Spisak!Z107 &amp; OcjenaSlovima(Spisak!Z107)</f>
        <v>#NAME?</v>
      </c>
    </row>
    <row r="113" spans="1:7">
      <c r="A113" s="89">
        <v>106</v>
      </c>
      <c r="B113" s="81">
        <f>Spisak!B108</f>
        <v>0</v>
      </c>
      <c r="C113" s="76">
        <f>Spisak!C108</f>
        <v>0</v>
      </c>
      <c r="D113" s="68">
        <f>Spisak!W108</f>
        <v>0</v>
      </c>
      <c r="E113" s="68">
        <f>Spisak!X108</f>
        <v>0</v>
      </c>
      <c r="F113" s="68">
        <f>Spisak!Y108</f>
        <v>0</v>
      </c>
      <c r="G113" s="69" t="e">
        <f ca="1">Spisak!Z108 &amp; OcjenaSlovima(Spisak!Z108)</f>
        <v>#NAME?</v>
      </c>
    </row>
    <row r="114" spans="1:7">
      <c r="A114" s="89">
        <v>107</v>
      </c>
      <c r="B114" s="81">
        <f>Spisak!B109</f>
        <v>0</v>
      </c>
      <c r="C114" s="76">
        <f>Spisak!C109</f>
        <v>0</v>
      </c>
      <c r="D114" s="68">
        <f>Spisak!W109</f>
        <v>0</v>
      </c>
      <c r="E114" s="68">
        <f>Spisak!X109</f>
        <v>0</v>
      </c>
      <c r="F114" s="68">
        <f>Spisak!Y109</f>
        <v>0</v>
      </c>
      <c r="G114" s="69" t="e">
        <f ca="1">Spisak!Z109 &amp; OcjenaSlovima(Spisak!Z109)</f>
        <v>#NAME?</v>
      </c>
    </row>
    <row r="115" spans="1:7">
      <c r="A115" s="89">
        <v>108</v>
      </c>
      <c r="B115" s="81">
        <f>Spisak!B110</f>
        <v>0</v>
      </c>
      <c r="C115" s="76">
        <f>Spisak!C110</f>
        <v>0</v>
      </c>
      <c r="D115" s="68">
        <f>Spisak!W110</f>
        <v>0</v>
      </c>
      <c r="E115" s="68">
        <f>Spisak!X110</f>
        <v>0</v>
      </c>
      <c r="F115" s="68">
        <f>Spisak!Y110</f>
        <v>0</v>
      </c>
      <c r="G115" s="69" t="e">
        <f ca="1">Spisak!Z110 &amp; OcjenaSlovima(Spisak!Z110)</f>
        <v>#NAME?</v>
      </c>
    </row>
    <row r="116" spans="1:7">
      <c r="A116" s="89">
        <v>109</v>
      </c>
      <c r="B116" s="81">
        <f>Spisak!B111</f>
        <v>0</v>
      </c>
      <c r="C116" s="76">
        <f>Spisak!C111</f>
        <v>0</v>
      </c>
      <c r="D116" s="68">
        <f>Spisak!W111</f>
        <v>0</v>
      </c>
      <c r="E116" s="68">
        <f>Spisak!X111</f>
        <v>0</v>
      </c>
      <c r="F116" s="68">
        <f>Spisak!Y111</f>
        <v>0</v>
      </c>
      <c r="G116" s="69" t="e">
        <f ca="1">Spisak!Z111 &amp; OcjenaSlovima(Spisak!Z111)</f>
        <v>#NAME?</v>
      </c>
    </row>
    <row r="117" spans="1:7">
      <c r="A117" s="89">
        <v>110</v>
      </c>
      <c r="B117" s="81">
        <f>Spisak!B112</f>
        <v>0</v>
      </c>
      <c r="C117" s="76">
        <f>Spisak!C112</f>
        <v>0</v>
      </c>
      <c r="D117" s="68">
        <f>Spisak!W112</f>
        <v>0</v>
      </c>
      <c r="E117" s="68">
        <f>Spisak!X112</f>
        <v>0</v>
      </c>
      <c r="F117" s="68">
        <f>Spisak!Y112</f>
        <v>0</v>
      </c>
      <c r="G117" s="69" t="e">
        <f ca="1">Spisak!Z112 &amp; OcjenaSlovima(Spisak!Z112)</f>
        <v>#NAME?</v>
      </c>
    </row>
    <row r="118" spans="1:7">
      <c r="A118" s="89">
        <v>111</v>
      </c>
      <c r="B118" s="81">
        <f>Spisak!B113</f>
        <v>0</v>
      </c>
      <c r="C118" s="76">
        <f>Spisak!C113</f>
        <v>0</v>
      </c>
      <c r="D118" s="68">
        <f>Spisak!W113</f>
        <v>0</v>
      </c>
      <c r="E118" s="68">
        <f>Spisak!X113</f>
        <v>0</v>
      </c>
      <c r="F118" s="68">
        <f>Spisak!Y113</f>
        <v>0</v>
      </c>
      <c r="G118" s="69" t="e">
        <f ca="1">Spisak!Z113 &amp; OcjenaSlovima(Spisak!Z113)</f>
        <v>#NAME?</v>
      </c>
    </row>
    <row r="119" spans="1:7">
      <c r="A119" s="89">
        <v>112</v>
      </c>
      <c r="B119" s="81">
        <f>Spisak!B114</f>
        <v>0</v>
      </c>
      <c r="C119" s="76">
        <f>Spisak!C114</f>
        <v>0</v>
      </c>
      <c r="D119" s="68">
        <f>Spisak!W114</f>
        <v>0</v>
      </c>
      <c r="E119" s="68">
        <f>Spisak!X114</f>
        <v>0</v>
      </c>
      <c r="F119" s="68">
        <f>Spisak!Y114</f>
        <v>0</v>
      </c>
      <c r="G119" s="69" t="e">
        <f ca="1">Spisak!Z114 &amp; OcjenaSlovima(Spisak!Z114)</f>
        <v>#NAME?</v>
      </c>
    </row>
    <row r="120" spans="1:7">
      <c r="A120" s="89">
        <v>113</v>
      </c>
      <c r="B120" s="81">
        <f>Spisak!B115</f>
        <v>0</v>
      </c>
      <c r="C120" s="76">
        <f>Spisak!C115</f>
        <v>0</v>
      </c>
      <c r="D120" s="68">
        <f>Spisak!W115</f>
        <v>0</v>
      </c>
      <c r="E120" s="68">
        <f>Spisak!X115</f>
        <v>0</v>
      </c>
      <c r="F120" s="68">
        <f>Spisak!Y115</f>
        <v>0</v>
      </c>
      <c r="G120" s="69" t="e">
        <f ca="1">Spisak!Z115 &amp; OcjenaSlovima(Spisak!Z115)</f>
        <v>#NAME?</v>
      </c>
    </row>
    <row r="121" spans="1:7">
      <c r="A121" s="89">
        <v>114</v>
      </c>
      <c r="B121" s="81">
        <f>Spisak!B116</f>
        <v>0</v>
      </c>
      <c r="C121" s="76">
        <f>Spisak!C116</f>
        <v>0</v>
      </c>
      <c r="D121" s="68">
        <f>Spisak!W116</f>
        <v>0</v>
      </c>
      <c r="E121" s="68">
        <f>Spisak!X116</f>
        <v>0</v>
      </c>
      <c r="F121" s="68">
        <f>Spisak!Y116</f>
        <v>0</v>
      </c>
      <c r="G121" s="69" t="e">
        <f ca="1">Spisak!Z116 &amp; OcjenaSlovima(Spisak!Z116)</f>
        <v>#NAME?</v>
      </c>
    </row>
    <row r="122" spans="1:7">
      <c r="A122" s="89">
        <v>115</v>
      </c>
      <c r="B122" s="81">
        <f>Spisak!B117</f>
        <v>0</v>
      </c>
      <c r="C122" s="76">
        <f>Spisak!C117</f>
        <v>0</v>
      </c>
      <c r="D122" s="68">
        <f>Spisak!W117</f>
        <v>0</v>
      </c>
      <c r="E122" s="68">
        <f>Spisak!X117</f>
        <v>0</v>
      </c>
      <c r="F122" s="68">
        <f>Spisak!Y117</f>
        <v>0</v>
      </c>
      <c r="G122" s="69" t="e">
        <f ca="1">Spisak!Z117 &amp; OcjenaSlovima(Spisak!Z117)</f>
        <v>#NAME?</v>
      </c>
    </row>
    <row r="123" spans="1:7">
      <c r="A123" s="89">
        <v>116</v>
      </c>
      <c r="B123" s="81">
        <f>Spisak!B118</f>
        <v>0</v>
      </c>
      <c r="C123" s="76">
        <f>Spisak!C118</f>
        <v>0</v>
      </c>
      <c r="D123" s="68">
        <f>Spisak!W118</f>
        <v>0</v>
      </c>
      <c r="E123" s="68">
        <f>Spisak!X118</f>
        <v>0</v>
      </c>
      <c r="F123" s="68">
        <f>Spisak!Y118</f>
        <v>0</v>
      </c>
      <c r="G123" s="69" t="e">
        <f ca="1">Spisak!Z118 &amp; OcjenaSlovima(Spisak!Z118)</f>
        <v>#NAME?</v>
      </c>
    </row>
    <row r="124" spans="1:7">
      <c r="A124" s="89">
        <v>117</v>
      </c>
      <c r="B124" s="81">
        <f>Spisak!B119</f>
        <v>0</v>
      </c>
      <c r="C124" s="76">
        <f>Spisak!C119</f>
        <v>0</v>
      </c>
      <c r="D124" s="68">
        <f>Spisak!W119</f>
        <v>0</v>
      </c>
      <c r="E124" s="68">
        <f>Spisak!X119</f>
        <v>0</v>
      </c>
      <c r="F124" s="68">
        <f>Spisak!Y119</f>
        <v>0</v>
      </c>
      <c r="G124" s="69" t="e">
        <f ca="1">Spisak!Z119 &amp; OcjenaSlovima(Spisak!Z119)</f>
        <v>#NAME?</v>
      </c>
    </row>
    <row r="125" spans="1:7">
      <c r="A125" s="89">
        <v>118</v>
      </c>
      <c r="B125" s="81">
        <f>Spisak!B120</f>
        <v>0</v>
      </c>
      <c r="C125" s="76">
        <f>Spisak!C120</f>
        <v>0</v>
      </c>
      <c r="D125" s="68">
        <f>Spisak!W120</f>
        <v>0</v>
      </c>
      <c r="E125" s="68">
        <f>Spisak!X120</f>
        <v>0</v>
      </c>
      <c r="F125" s="68">
        <f>Spisak!Y120</f>
        <v>0</v>
      </c>
      <c r="G125" s="69" t="e">
        <f ca="1">Spisak!Z120 &amp; OcjenaSlovima(Spisak!Z120)</f>
        <v>#NAME?</v>
      </c>
    </row>
    <row r="126" spans="1:7">
      <c r="A126" s="89">
        <v>119</v>
      </c>
      <c r="B126" s="81">
        <f>Spisak!B121</f>
        <v>0</v>
      </c>
      <c r="C126" s="76">
        <f>Spisak!C121</f>
        <v>0</v>
      </c>
      <c r="D126" s="68">
        <f>Spisak!W121</f>
        <v>0</v>
      </c>
      <c r="E126" s="68">
        <f>Spisak!X121</f>
        <v>0</v>
      </c>
      <c r="F126" s="68">
        <f>Spisak!Y121</f>
        <v>0</v>
      </c>
      <c r="G126" s="69" t="e">
        <f ca="1">Spisak!Z121 &amp; OcjenaSlovima(Spisak!Z121)</f>
        <v>#NAME?</v>
      </c>
    </row>
    <row r="127" spans="1:7">
      <c r="A127" s="89">
        <v>120</v>
      </c>
      <c r="B127" s="81">
        <f>Spisak!B122</f>
        <v>0</v>
      </c>
      <c r="C127" s="76">
        <f>Spisak!C122</f>
        <v>0</v>
      </c>
      <c r="D127" s="68">
        <f>Spisak!W122</f>
        <v>0</v>
      </c>
      <c r="E127" s="68">
        <f>Spisak!X122</f>
        <v>0</v>
      </c>
      <c r="F127" s="68">
        <f>Spisak!Y122</f>
        <v>0</v>
      </c>
      <c r="G127" s="69" t="e">
        <f ca="1">Spisak!Z122 &amp; OcjenaSlovima(Spisak!Z122)</f>
        <v>#NAME?</v>
      </c>
    </row>
    <row r="128" spans="1:7">
      <c r="A128" s="89">
        <v>121</v>
      </c>
      <c r="B128" s="81">
        <f>Spisak!B123</f>
        <v>0</v>
      </c>
      <c r="C128" s="76">
        <f>Spisak!C123</f>
        <v>0</v>
      </c>
      <c r="D128" s="68">
        <f>Spisak!W123</f>
        <v>0</v>
      </c>
      <c r="E128" s="68">
        <f>Spisak!X123</f>
        <v>0</v>
      </c>
      <c r="F128" s="68">
        <f>Spisak!Y123</f>
        <v>0</v>
      </c>
      <c r="G128" s="69" t="e">
        <f ca="1">Spisak!Z123 &amp; OcjenaSlovima(Spisak!Z123)</f>
        <v>#NAME?</v>
      </c>
    </row>
    <row r="129" spans="1:7">
      <c r="A129" s="89">
        <v>122</v>
      </c>
      <c r="B129" s="81">
        <f>Spisak!B124</f>
        <v>0</v>
      </c>
      <c r="C129" s="76">
        <f>Spisak!C124</f>
        <v>0</v>
      </c>
      <c r="D129" s="68">
        <f>Spisak!W124</f>
        <v>0</v>
      </c>
      <c r="E129" s="68">
        <f>Spisak!X124</f>
        <v>0</v>
      </c>
      <c r="F129" s="68">
        <f>Spisak!Y124</f>
        <v>0</v>
      </c>
      <c r="G129" s="69" t="e">
        <f ca="1">Spisak!Z124 &amp; OcjenaSlovima(Spisak!Z124)</f>
        <v>#NAME?</v>
      </c>
    </row>
    <row r="130" spans="1:7">
      <c r="A130" s="89">
        <v>123</v>
      </c>
      <c r="B130" s="81">
        <f>Spisak!B125</f>
        <v>0</v>
      </c>
      <c r="C130" s="76">
        <f>Spisak!C125</f>
        <v>0</v>
      </c>
      <c r="D130" s="68">
        <f>Spisak!W125</f>
        <v>0</v>
      </c>
      <c r="E130" s="68">
        <f>Spisak!X125</f>
        <v>0</v>
      </c>
      <c r="F130" s="68">
        <f>Spisak!Y125</f>
        <v>0</v>
      </c>
      <c r="G130" s="69" t="e">
        <f ca="1">Spisak!Z125 &amp; OcjenaSlovima(Spisak!Z125)</f>
        <v>#NAME?</v>
      </c>
    </row>
    <row r="131" spans="1:7">
      <c r="A131" s="89">
        <v>124</v>
      </c>
      <c r="B131" s="81">
        <f>Spisak!B126</f>
        <v>0</v>
      </c>
      <c r="C131" s="76">
        <f>Spisak!C126</f>
        <v>0</v>
      </c>
      <c r="D131" s="68">
        <f>Spisak!W126</f>
        <v>0</v>
      </c>
      <c r="E131" s="68">
        <f>Spisak!X126</f>
        <v>0</v>
      </c>
      <c r="F131" s="68">
        <f>Spisak!Y126</f>
        <v>0</v>
      </c>
      <c r="G131" s="69" t="e">
        <f ca="1">Spisak!Z126 &amp; OcjenaSlovima(Spisak!Z126)</f>
        <v>#NAME?</v>
      </c>
    </row>
    <row r="132" spans="1:7">
      <c r="A132" s="89">
        <v>125</v>
      </c>
      <c r="B132" s="81">
        <f>Spisak!B127</f>
        <v>0</v>
      </c>
      <c r="C132" s="76">
        <f>Spisak!C127</f>
        <v>0</v>
      </c>
      <c r="D132" s="68">
        <f>Spisak!W127</f>
        <v>0</v>
      </c>
      <c r="E132" s="68">
        <f>Spisak!X127</f>
        <v>0</v>
      </c>
      <c r="F132" s="68">
        <f>Spisak!Y127</f>
        <v>0</v>
      </c>
      <c r="G132" s="69" t="e">
        <f ca="1">Spisak!Z127 &amp; OcjenaSlovima(Spisak!Z127)</f>
        <v>#NAME?</v>
      </c>
    </row>
    <row r="133" spans="1:7">
      <c r="A133" s="89">
        <v>126</v>
      </c>
      <c r="B133" s="81">
        <f>Spisak!B128</f>
        <v>0</v>
      </c>
      <c r="C133" s="76">
        <f>Spisak!C128</f>
        <v>0</v>
      </c>
      <c r="D133" s="68">
        <f>Spisak!W128</f>
        <v>0</v>
      </c>
      <c r="E133" s="68">
        <f>Spisak!X128</f>
        <v>0</v>
      </c>
      <c r="F133" s="68">
        <f>Spisak!Y128</f>
        <v>0</v>
      </c>
      <c r="G133" s="69" t="e">
        <f ca="1">Spisak!Z128 &amp; OcjenaSlovima(Spisak!Z128)</f>
        <v>#NAME?</v>
      </c>
    </row>
    <row r="134" spans="1:7">
      <c r="A134" s="89">
        <v>127</v>
      </c>
      <c r="B134" s="81">
        <f>Spisak!B129</f>
        <v>0</v>
      </c>
      <c r="C134" s="76">
        <f>Spisak!C129</f>
        <v>0</v>
      </c>
      <c r="D134" s="68">
        <f>Spisak!W129</f>
        <v>0</v>
      </c>
      <c r="E134" s="68">
        <f>Spisak!X129</f>
        <v>0</v>
      </c>
      <c r="F134" s="68">
        <f>Spisak!Y129</f>
        <v>0</v>
      </c>
      <c r="G134" s="69" t="e">
        <f ca="1">Spisak!Z129 &amp; OcjenaSlovima(Spisak!Z129)</f>
        <v>#NAME?</v>
      </c>
    </row>
    <row r="135" spans="1:7">
      <c r="A135" s="89">
        <v>128</v>
      </c>
      <c r="B135" s="81">
        <f>Spisak!B130</f>
        <v>0</v>
      </c>
      <c r="C135" s="76">
        <f>Spisak!C130</f>
        <v>0</v>
      </c>
      <c r="D135" s="68">
        <f>Spisak!W130</f>
        <v>0</v>
      </c>
      <c r="E135" s="68">
        <f>Spisak!X130</f>
        <v>0</v>
      </c>
      <c r="F135" s="68">
        <f>Spisak!Y130</f>
        <v>0</v>
      </c>
      <c r="G135" s="69" t="e">
        <f ca="1">Spisak!Z130 &amp; OcjenaSlovima(Spisak!Z130)</f>
        <v>#NAME?</v>
      </c>
    </row>
    <row r="136" spans="1:7">
      <c r="A136" s="89">
        <v>129</v>
      </c>
      <c r="B136" s="81">
        <f>Spisak!B131</f>
        <v>0</v>
      </c>
      <c r="C136" s="76">
        <f>Spisak!C131</f>
        <v>0</v>
      </c>
      <c r="D136" s="68">
        <f>Spisak!W131</f>
        <v>0</v>
      </c>
      <c r="E136" s="68">
        <f>Spisak!X131</f>
        <v>0</v>
      </c>
      <c r="F136" s="68">
        <f>Spisak!Y131</f>
        <v>0</v>
      </c>
      <c r="G136" s="69" t="e">
        <f ca="1">Spisak!Z131 &amp; OcjenaSlovima(Spisak!Z131)</f>
        <v>#NAME?</v>
      </c>
    </row>
    <row r="137" spans="1:7">
      <c r="A137" s="89">
        <v>130</v>
      </c>
      <c r="B137" s="81">
        <f>Spisak!B132</f>
        <v>0</v>
      </c>
      <c r="C137" s="76">
        <f>Spisak!C132</f>
        <v>0</v>
      </c>
      <c r="D137" s="68">
        <f>Spisak!W132</f>
        <v>0</v>
      </c>
      <c r="E137" s="68">
        <f>Spisak!X132</f>
        <v>0</v>
      </c>
      <c r="F137" s="68">
        <f>Spisak!Y132</f>
        <v>0</v>
      </c>
      <c r="G137" s="69" t="e">
        <f ca="1">Spisak!Z132 &amp; OcjenaSlovima(Spisak!Z132)</f>
        <v>#NAME?</v>
      </c>
    </row>
    <row r="138" spans="1:7">
      <c r="A138" s="89">
        <v>131</v>
      </c>
      <c r="B138" s="81">
        <f>Spisak!B133</f>
        <v>0</v>
      </c>
      <c r="C138" s="76">
        <f>Spisak!C133</f>
        <v>0</v>
      </c>
      <c r="D138" s="68">
        <f>Spisak!W133</f>
        <v>0</v>
      </c>
      <c r="E138" s="68">
        <f>Spisak!X133</f>
        <v>0</v>
      </c>
      <c r="F138" s="68">
        <f>Spisak!Y133</f>
        <v>0</v>
      </c>
      <c r="G138" s="69" t="e">
        <f ca="1">Spisak!Z133 &amp; OcjenaSlovima(Spisak!Z133)</f>
        <v>#NAME?</v>
      </c>
    </row>
    <row r="139" spans="1:7">
      <c r="A139" s="89">
        <v>132</v>
      </c>
      <c r="B139" s="81">
        <f>Spisak!B134</f>
        <v>0</v>
      </c>
      <c r="C139" s="76">
        <f>Spisak!C134</f>
        <v>0</v>
      </c>
      <c r="D139" s="68">
        <f>Spisak!W134</f>
        <v>0</v>
      </c>
      <c r="E139" s="68">
        <f>Spisak!X134</f>
        <v>0</v>
      </c>
      <c r="F139" s="68">
        <f>Spisak!Y134</f>
        <v>0</v>
      </c>
      <c r="G139" s="69" t="e">
        <f ca="1">Spisak!Z134 &amp; OcjenaSlovima(Spisak!Z134)</f>
        <v>#NAME?</v>
      </c>
    </row>
    <row r="140" spans="1:7">
      <c r="A140" s="89">
        <v>133</v>
      </c>
      <c r="B140" s="81">
        <f>Spisak!B135</f>
        <v>0</v>
      </c>
      <c r="C140" s="76">
        <f>Spisak!C135</f>
        <v>0</v>
      </c>
      <c r="D140" s="68">
        <f>Spisak!W135</f>
        <v>0</v>
      </c>
      <c r="E140" s="68">
        <f>Spisak!X135</f>
        <v>0</v>
      </c>
      <c r="F140" s="68">
        <f>Spisak!Y135</f>
        <v>0</v>
      </c>
      <c r="G140" s="69" t="e">
        <f ca="1">Spisak!Z135 &amp; OcjenaSlovima(Spisak!Z135)</f>
        <v>#NAME?</v>
      </c>
    </row>
    <row r="141" spans="1:7">
      <c r="A141" s="89">
        <v>134</v>
      </c>
      <c r="B141" s="81">
        <f>Spisak!B136</f>
        <v>0</v>
      </c>
      <c r="C141" s="76">
        <f>Spisak!C136</f>
        <v>0</v>
      </c>
      <c r="D141" s="68">
        <f>Spisak!W136</f>
        <v>0</v>
      </c>
      <c r="E141" s="68">
        <f>Spisak!X136</f>
        <v>0</v>
      </c>
      <c r="F141" s="68">
        <f>Spisak!Y136</f>
        <v>0</v>
      </c>
      <c r="G141" s="69" t="e">
        <f ca="1">Spisak!Z136 &amp; OcjenaSlovima(Spisak!Z136)</f>
        <v>#NAME?</v>
      </c>
    </row>
    <row r="142" spans="1:7">
      <c r="A142" s="89">
        <v>135</v>
      </c>
      <c r="B142" s="81">
        <f>Spisak!B137</f>
        <v>0</v>
      </c>
      <c r="C142" s="76">
        <f>Spisak!C137</f>
        <v>0</v>
      </c>
      <c r="D142" s="68">
        <f>Spisak!W137</f>
        <v>0</v>
      </c>
      <c r="E142" s="68">
        <f>Spisak!X137</f>
        <v>0</v>
      </c>
      <c r="F142" s="68">
        <f>Spisak!Y137</f>
        <v>0</v>
      </c>
      <c r="G142" s="69" t="e">
        <f ca="1">Spisak!Z137 &amp; OcjenaSlovima(Spisak!Z137)</f>
        <v>#NAME?</v>
      </c>
    </row>
    <row r="143" spans="1:7">
      <c r="A143" s="89">
        <v>136</v>
      </c>
      <c r="B143" s="81">
        <f>Spisak!B138</f>
        <v>0</v>
      </c>
      <c r="C143" s="76">
        <f>Spisak!C138</f>
        <v>0</v>
      </c>
      <c r="D143" s="68">
        <f>Spisak!W138</f>
        <v>0</v>
      </c>
      <c r="E143" s="68">
        <f>Spisak!X138</f>
        <v>0</v>
      </c>
      <c r="F143" s="68">
        <f>Spisak!Y138</f>
        <v>0</v>
      </c>
      <c r="G143" s="69" t="e">
        <f ca="1">Spisak!Z138 &amp; OcjenaSlovima(Spisak!Z138)</f>
        <v>#NAME?</v>
      </c>
    </row>
    <row r="144" spans="1:7">
      <c r="A144" s="89">
        <v>137</v>
      </c>
      <c r="B144" s="81">
        <f>Spisak!B139</f>
        <v>0</v>
      </c>
      <c r="C144" s="76">
        <f>Spisak!C139</f>
        <v>0</v>
      </c>
      <c r="D144" s="68">
        <f>Spisak!W139</f>
        <v>0</v>
      </c>
      <c r="E144" s="68">
        <f>Spisak!X139</f>
        <v>0</v>
      </c>
      <c r="F144" s="68">
        <f>Spisak!Y139</f>
        <v>0</v>
      </c>
      <c r="G144" s="69" t="e">
        <f ca="1">Spisak!Z139 &amp; OcjenaSlovima(Spisak!Z139)</f>
        <v>#NAME?</v>
      </c>
    </row>
    <row r="145" spans="1:7">
      <c r="A145" s="89">
        <v>138</v>
      </c>
      <c r="B145" s="81">
        <f>Spisak!B140</f>
        <v>0</v>
      </c>
      <c r="C145" s="76">
        <f>Spisak!C140</f>
        <v>0</v>
      </c>
      <c r="D145" s="68">
        <f>Spisak!W140</f>
        <v>0</v>
      </c>
      <c r="E145" s="68">
        <f>Spisak!X140</f>
        <v>0</v>
      </c>
      <c r="F145" s="68">
        <f>Spisak!Y140</f>
        <v>0</v>
      </c>
      <c r="G145" s="69" t="e">
        <f ca="1">Spisak!Z140 &amp; OcjenaSlovima(Spisak!Z140)</f>
        <v>#NAME?</v>
      </c>
    </row>
    <row r="146" spans="1:7">
      <c r="A146" s="89">
        <v>139</v>
      </c>
      <c r="B146" s="81">
        <f>Spisak!B141</f>
        <v>0</v>
      </c>
      <c r="C146" s="76">
        <f>Spisak!C141</f>
        <v>0</v>
      </c>
      <c r="D146" s="68">
        <f>Spisak!W141</f>
        <v>0</v>
      </c>
      <c r="E146" s="68">
        <f>Spisak!X141</f>
        <v>0</v>
      </c>
      <c r="F146" s="68">
        <f>Spisak!Y141</f>
        <v>0</v>
      </c>
      <c r="G146" s="69" t="e">
        <f ca="1">Spisak!Z141 &amp; OcjenaSlovima(Spisak!Z141)</f>
        <v>#NAME?</v>
      </c>
    </row>
    <row r="147" spans="1:7">
      <c r="A147" s="89">
        <v>140</v>
      </c>
      <c r="B147" s="81">
        <f>Spisak!B142</f>
        <v>0</v>
      </c>
      <c r="C147" s="76">
        <f>Spisak!C142</f>
        <v>0</v>
      </c>
      <c r="D147" s="68">
        <f>Spisak!W142</f>
        <v>0</v>
      </c>
      <c r="E147" s="68">
        <f>Spisak!X142</f>
        <v>0</v>
      </c>
      <c r="F147" s="68">
        <f>Spisak!Y142</f>
        <v>0</v>
      </c>
      <c r="G147" s="69" t="e">
        <f ca="1">Spisak!Z142 &amp; OcjenaSlovima(Spisak!Z142)</f>
        <v>#NAME?</v>
      </c>
    </row>
    <row r="148" spans="1:7">
      <c r="A148" s="89">
        <v>141</v>
      </c>
      <c r="B148" s="81">
        <f>Spisak!B143</f>
        <v>0</v>
      </c>
      <c r="C148" s="76">
        <f>Spisak!C143</f>
        <v>0</v>
      </c>
      <c r="D148" s="68">
        <f>Spisak!W143</f>
        <v>0</v>
      </c>
      <c r="E148" s="68">
        <f>Spisak!X143</f>
        <v>0</v>
      </c>
      <c r="F148" s="68">
        <f>Spisak!Y143</f>
        <v>0</v>
      </c>
      <c r="G148" s="69" t="e">
        <f ca="1">Spisak!Z143 &amp; OcjenaSlovima(Spisak!Z143)</f>
        <v>#NAME?</v>
      </c>
    </row>
    <row r="149" spans="1:7">
      <c r="A149" s="89">
        <v>142</v>
      </c>
      <c r="B149" s="81">
        <f>Spisak!B144</f>
        <v>0</v>
      </c>
      <c r="C149" s="76">
        <f>Spisak!C144</f>
        <v>0</v>
      </c>
      <c r="D149" s="68">
        <f>Spisak!W144</f>
        <v>0</v>
      </c>
      <c r="E149" s="68">
        <f>Spisak!X144</f>
        <v>0</v>
      </c>
      <c r="F149" s="68">
        <f>Spisak!Y144</f>
        <v>0</v>
      </c>
      <c r="G149" s="69" t="e">
        <f ca="1">Spisak!Z144 &amp; OcjenaSlovima(Spisak!Z144)</f>
        <v>#NAME?</v>
      </c>
    </row>
    <row r="150" spans="1:7">
      <c r="A150" s="89">
        <v>143</v>
      </c>
      <c r="B150" s="81">
        <f>Spisak!B145</f>
        <v>0</v>
      </c>
      <c r="C150" s="76">
        <f>Spisak!C145</f>
        <v>0</v>
      </c>
      <c r="D150" s="68">
        <f>Spisak!W145</f>
        <v>0</v>
      </c>
      <c r="E150" s="68">
        <f>Spisak!X145</f>
        <v>0</v>
      </c>
      <c r="F150" s="68">
        <f>Spisak!Y145</f>
        <v>0</v>
      </c>
      <c r="G150" s="69" t="e">
        <f ca="1">Spisak!Z145 &amp; OcjenaSlovima(Spisak!Z145)</f>
        <v>#NAME?</v>
      </c>
    </row>
    <row r="151" spans="1:7">
      <c r="A151" s="89">
        <v>144</v>
      </c>
      <c r="B151" s="81">
        <f>Spisak!B146</f>
        <v>0</v>
      </c>
      <c r="C151" s="76">
        <f>Spisak!C146</f>
        <v>0</v>
      </c>
      <c r="D151" s="68">
        <f>Spisak!W146</f>
        <v>0</v>
      </c>
      <c r="E151" s="68">
        <f>Spisak!X146</f>
        <v>0</v>
      </c>
      <c r="F151" s="68">
        <f>Spisak!Y146</f>
        <v>0</v>
      </c>
      <c r="G151" s="69" t="e">
        <f ca="1">Spisak!Z146 &amp; OcjenaSlovima(Spisak!Z146)</f>
        <v>#NAME?</v>
      </c>
    </row>
    <row r="152" spans="1:7">
      <c r="A152" s="89">
        <v>145</v>
      </c>
      <c r="B152" s="81">
        <f>Spisak!B147</f>
        <v>0</v>
      </c>
      <c r="C152" s="76">
        <f>Spisak!C147</f>
        <v>0</v>
      </c>
      <c r="D152" s="68">
        <f>Spisak!W147</f>
        <v>0</v>
      </c>
      <c r="E152" s="68">
        <f>Spisak!X147</f>
        <v>0</v>
      </c>
      <c r="F152" s="68">
        <f>Spisak!Y147</f>
        <v>0</v>
      </c>
      <c r="G152" s="69" t="e">
        <f ca="1">Spisak!Z147 &amp; OcjenaSlovima(Spisak!Z147)</f>
        <v>#NAME?</v>
      </c>
    </row>
    <row r="153" spans="1:7">
      <c r="A153" s="89">
        <v>146</v>
      </c>
      <c r="B153" s="81">
        <f>Spisak!B148</f>
        <v>0</v>
      </c>
      <c r="C153" s="76">
        <f>Spisak!C148</f>
        <v>0</v>
      </c>
      <c r="D153" s="68">
        <f>Spisak!W148</f>
        <v>0</v>
      </c>
      <c r="E153" s="68">
        <f>Spisak!X148</f>
        <v>0</v>
      </c>
      <c r="F153" s="68">
        <f>Spisak!Y148</f>
        <v>0</v>
      </c>
      <c r="G153" s="69" t="e">
        <f ca="1">Spisak!Z148 &amp; OcjenaSlovima(Spisak!Z148)</f>
        <v>#NAME?</v>
      </c>
    </row>
    <row r="154" spans="1:7">
      <c r="A154" s="89">
        <v>147</v>
      </c>
      <c r="B154" s="81">
        <f>Spisak!B149</f>
        <v>0</v>
      </c>
      <c r="C154" s="76">
        <f>Spisak!C149</f>
        <v>0</v>
      </c>
      <c r="D154" s="68">
        <f>Spisak!W149</f>
        <v>0</v>
      </c>
      <c r="E154" s="68">
        <f>Spisak!X149</f>
        <v>0</v>
      </c>
      <c r="F154" s="68">
        <f>Spisak!Y149</f>
        <v>0</v>
      </c>
      <c r="G154" s="69" t="e">
        <f ca="1">Spisak!Z149 &amp; OcjenaSlovima(Spisak!Z149)</f>
        <v>#NAME?</v>
      </c>
    </row>
    <row r="155" spans="1:7">
      <c r="A155" s="89">
        <v>148</v>
      </c>
      <c r="B155" s="81">
        <f>Spisak!B150</f>
        <v>0</v>
      </c>
      <c r="C155" s="76">
        <f>Spisak!C150</f>
        <v>0</v>
      </c>
      <c r="D155" s="68">
        <f>Spisak!W150</f>
        <v>0</v>
      </c>
      <c r="E155" s="68">
        <f>Spisak!X150</f>
        <v>0</v>
      </c>
      <c r="F155" s="68">
        <f>Spisak!Y150</f>
        <v>0</v>
      </c>
      <c r="G155" s="69" t="e">
        <f ca="1">Spisak!Z150 &amp; OcjenaSlovima(Spisak!Z150)</f>
        <v>#NAME?</v>
      </c>
    </row>
    <row r="156" spans="1:7">
      <c r="A156" s="89">
        <v>149</v>
      </c>
      <c r="B156" s="81">
        <f>Spisak!B151</f>
        <v>0</v>
      </c>
      <c r="C156" s="76">
        <f>Spisak!C151</f>
        <v>0</v>
      </c>
      <c r="D156" s="68">
        <f>Spisak!W151</f>
        <v>0</v>
      </c>
      <c r="E156" s="68">
        <f>Spisak!X151</f>
        <v>0</v>
      </c>
      <c r="F156" s="68">
        <f>Spisak!Y151</f>
        <v>0</v>
      </c>
      <c r="G156" s="69" t="e">
        <f ca="1">Spisak!Z151 &amp; OcjenaSlovima(Spisak!Z151)</f>
        <v>#NAME?</v>
      </c>
    </row>
    <row r="157" spans="1:7">
      <c r="A157" s="89">
        <v>150</v>
      </c>
      <c r="B157" s="81">
        <f>Spisak!B152</f>
        <v>0</v>
      </c>
      <c r="C157" s="76">
        <f>Spisak!C152</f>
        <v>0</v>
      </c>
      <c r="D157" s="68">
        <f>Spisak!W152</f>
        <v>0</v>
      </c>
      <c r="E157" s="68">
        <f>Spisak!X152</f>
        <v>0</v>
      </c>
      <c r="F157" s="68">
        <f>Spisak!Y152</f>
        <v>0</v>
      </c>
      <c r="G157" s="69" t="e">
        <f ca="1">Spisak!Z152 &amp; OcjenaSlovima(Spisak!Z152)</f>
        <v>#NAME?</v>
      </c>
    </row>
    <row r="158" spans="1:7">
      <c r="A158" s="89">
        <v>151</v>
      </c>
      <c r="B158" s="81">
        <f>Spisak!B153</f>
        <v>0</v>
      </c>
      <c r="C158" s="76">
        <f>Spisak!C153</f>
        <v>0</v>
      </c>
      <c r="D158" s="68">
        <f>Spisak!W153</f>
        <v>0</v>
      </c>
      <c r="E158" s="68">
        <f>Spisak!X153</f>
        <v>0</v>
      </c>
      <c r="F158" s="68">
        <f>Spisak!Y153</f>
        <v>0</v>
      </c>
      <c r="G158" s="69" t="e">
        <f ca="1">Spisak!Z153 &amp; OcjenaSlovima(Spisak!Z153)</f>
        <v>#NAME?</v>
      </c>
    </row>
    <row r="159" spans="1:7">
      <c r="A159" s="89">
        <v>152</v>
      </c>
      <c r="B159" s="81">
        <f>Spisak!B154</f>
        <v>0</v>
      </c>
      <c r="C159" s="76">
        <f>Spisak!C154</f>
        <v>0</v>
      </c>
      <c r="D159" s="68">
        <f>Spisak!W154</f>
        <v>0</v>
      </c>
      <c r="E159" s="68">
        <f>Spisak!X154</f>
        <v>0</v>
      </c>
      <c r="F159" s="68">
        <f>Spisak!Y154</f>
        <v>0</v>
      </c>
      <c r="G159" s="69" t="e">
        <f ca="1">Spisak!Z154 &amp; OcjenaSlovima(Spisak!Z154)</f>
        <v>#NAME?</v>
      </c>
    </row>
    <row r="160" spans="1:7">
      <c r="A160" s="89">
        <v>153</v>
      </c>
      <c r="B160" s="81">
        <f>Spisak!B155</f>
        <v>0</v>
      </c>
      <c r="C160" s="76">
        <f>Spisak!C155</f>
        <v>0</v>
      </c>
      <c r="D160" s="68">
        <f>Spisak!W155</f>
        <v>0</v>
      </c>
      <c r="E160" s="68">
        <f>Spisak!X155</f>
        <v>0</v>
      </c>
      <c r="F160" s="68">
        <f>Spisak!Y155</f>
        <v>0</v>
      </c>
      <c r="G160" s="69" t="e">
        <f ca="1">Spisak!Z155 &amp; OcjenaSlovima(Spisak!Z155)</f>
        <v>#NAME?</v>
      </c>
    </row>
    <row r="161" spans="1:7">
      <c r="A161" s="89">
        <v>154</v>
      </c>
      <c r="B161" s="81">
        <f>Spisak!B156</f>
        <v>0</v>
      </c>
      <c r="C161" s="76">
        <f>Spisak!C156</f>
        <v>0</v>
      </c>
      <c r="D161" s="68">
        <f>Spisak!W156</f>
        <v>0</v>
      </c>
      <c r="E161" s="68">
        <f>Spisak!X156</f>
        <v>0</v>
      </c>
      <c r="F161" s="68">
        <f>Spisak!Y156</f>
        <v>0</v>
      </c>
      <c r="G161" s="69" t="e">
        <f ca="1">Spisak!Z156 &amp; OcjenaSlovima(Spisak!Z156)</f>
        <v>#NAME?</v>
      </c>
    </row>
    <row r="162" spans="1:7">
      <c r="A162" s="89">
        <v>155</v>
      </c>
      <c r="B162" s="81">
        <f>Spisak!B157</f>
        <v>0</v>
      </c>
      <c r="C162" s="76">
        <f>Spisak!C157</f>
        <v>0</v>
      </c>
      <c r="D162" s="68">
        <f>Spisak!W157</f>
        <v>0</v>
      </c>
      <c r="E162" s="68">
        <f>Spisak!X157</f>
        <v>0</v>
      </c>
      <c r="F162" s="68">
        <f>Spisak!Y157</f>
        <v>0</v>
      </c>
      <c r="G162" s="69" t="e">
        <f ca="1">Spisak!Z157 &amp; OcjenaSlovima(Spisak!Z157)</f>
        <v>#NAME?</v>
      </c>
    </row>
    <row r="163" spans="1:7">
      <c r="A163" s="89">
        <v>156</v>
      </c>
      <c r="B163" s="81">
        <f>Spisak!B158</f>
        <v>0</v>
      </c>
      <c r="C163" s="76">
        <f>Spisak!C158</f>
        <v>0</v>
      </c>
      <c r="D163" s="68">
        <f>Spisak!W158</f>
        <v>0</v>
      </c>
      <c r="E163" s="68">
        <f>Spisak!X158</f>
        <v>0</v>
      </c>
      <c r="F163" s="68">
        <f>Spisak!Y158</f>
        <v>0</v>
      </c>
      <c r="G163" s="69" t="e">
        <f ca="1">Spisak!Z158 &amp; OcjenaSlovima(Spisak!Z158)</f>
        <v>#NAME?</v>
      </c>
    </row>
    <row r="164" spans="1:7">
      <c r="A164" s="89">
        <v>157</v>
      </c>
      <c r="B164" s="81">
        <f>Spisak!B159</f>
        <v>0</v>
      </c>
      <c r="C164" s="76">
        <f>Spisak!C159</f>
        <v>0</v>
      </c>
      <c r="D164" s="68">
        <f>Spisak!W159</f>
        <v>0</v>
      </c>
      <c r="E164" s="68">
        <f>Spisak!X159</f>
        <v>0</v>
      </c>
      <c r="F164" s="68">
        <f>Spisak!Y159</f>
        <v>0</v>
      </c>
      <c r="G164" s="69" t="e">
        <f ca="1">Spisak!Z159 &amp; OcjenaSlovima(Spisak!Z159)</f>
        <v>#NAME?</v>
      </c>
    </row>
    <row r="165" spans="1:7">
      <c r="A165" s="89">
        <v>158</v>
      </c>
      <c r="B165" s="81">
        <f>Spisak!B160</f>
        <v>0</v>
      </c>
      <c r="C165" s="76">
        <f>Spisak!C160</f>
        <v>0</v>
      </c>
      <c r="D165" s="68">
        <f>Spisak!W160</f>
        <v>0</v>
      </c>
      <c r="E165" s="68">
        <f>Spisak!X160</f>
        <v>0</v>
      </c>
      <c r="F165" s="68">
        <f>Spisak!Y160</f>
        <v>0</v>
      </c>
      <c r="G165" s="69" t="e">
        <f ca="1">Spisak!Z160 &amp; OcjenaSlovima(Spisak!Z160)</f>
        <v>#NAME?</v>
      </c>
    </row>
    <row r="166" spans="1:7">
      <c r="A166" s="89">
        <v>159</v>
      </c>
      <c r="B166" s="81">
        <f>Spisak!B161</f>
        <v>0</v>
      </c>
      <c r="C166" s="76">
        <f>Spisak!C161</f>
        <v>0</v>
      </c>
      <c r="D166" s="68">
        <f>Spisak!W161</f>
        <v>0</v>
      </c>
      <c r="E166" s="68">
        <f>Spisak!X161</f>
        <v>0</v>
      </c>
      <c r="F166" s="68">
        <f>Spisak!Y161</f>
        <v>0</v>
      </c>
      <c r="G166" s="69" t="e">
        <f ca="1">Spisak!Z161 &amp; OcjenaSlovima(Spisak!Z161)</f>
        <v>#NAME?</v>
      </c>
    </row>
    <row r="167" spans="1:7">
      <c r="A167" s="89">
        <v>160</v>
      </c>
      <c r="B167" s="81">
        <f>Spisak!B162</f>
        <v>0</v>
      </c>
      <c r="C167" s="76">
        <f>Spisak!C162</f>
        <v>0</v>
      </c>
      <c r="D167" s="68">
        <f>Spisak!W162</f>
        <v>0</v>
      </c>
      <c r="E167" s="68">
        <f>Spisak!X162</f>
        <v>0</v>
      </c>
      <c r="F167" s="68">
        <f>Spisak!Y162</f>
        <v>0</v>
      </c>
      <c r="G167" s="69" t="e">
        <f ca="1">Spisak!Z162 &amp; OcjenaSlovima(Spisak!Z162)</f>
        <v>#NAME?</v>
      </c>
    </row>
    <row r="168" spans="1:7">
      <c r="A168" s="89">
        <v>161</v>
      </c>
      <c r="B168" s="81">
        <f>Spisak!B163</f>
        <v>0</v>
      </c>
      <c r="C168" s="76">
        <f>Spisak!C163</f>
        <v>0</v>
      </c>
      <c r="D168" s="68">
        <f>Spisak!W163</f>
        <v>0</v>
      </c>
      <c r="E168" s="68">
        <f>Spisak!X163</f>
        <v>0</v>
      </c>
      <c r="F168" s="68">
        <f>Spisak!Y163</f>
        <v>0</v>
      </c>
      <c r="G168" s="69" t="e">
        <f ca="1">Spisak!Z163 &amp; OcjenaSlovima(Spisak!Z163)</f>
        <v>#NAME?</v>
      </c>
    </row>
    <row r="169" spans="1:7">
      <c r="A169" s="89">
        <v>162</v>
      </c>
      <c r="B169" s="81">
        <f>Spisak!B164</f>
        <v>0</v>
      </c>
      <c r="C169" s="76">
        <f>Spisak!C164</f>
        <v>0</v>
      </c>
      <c r="D169" s="68">
        <f>Spisak!W164</f>
        <v>0</v>
      </c>
      <c r="E169" s="68">
        <f>Spisak!X164</f>
        <v>0</v>
      </c>
      <c r="F169" s="68">
        <f>Spisak!Y164</f>
        <v>0</v>
      </c>
      <c r="G169" s="69" t="e">
        <f ca="1">Spisak!Z164 &amp; OcjenaSlovima(Spisak!Z164)</f>
        <v>#NAME?</v>
      </c>
    </row>
    <row r="170" spans="1:7">
      <c r="A170" s="89">
        <v>163</v>
      </c>
      <c r="B170" s="81">
        <f>Spisak!B165</f>
        <v>0</v>
      </c>
      <c r="C170" s="76">
        <f>Spisak!C165</f>
        <v>0</v>
      </c>
      <c r="D170" s="68">
        <f>Spisak!W165</f>
        <v>0</v>
      </c>
      <c r="E170" s="68">
        <f>Spisak!X165</f>
        <v>0</v>
      </c>
      <c r="F170" s="68">
        <f>Spisak!Y165</f>
        <v>0</v>
      </c>
      <c r="G170" s="69" t="e">
        <f ca="1">Spisak!Z165 &amp; OcjenaSlovima(Spisak!Z165)</f>
        <v>#NAME?</v>
      </c>
    </row>
    <row r="171" spans="1:7">
      <c r="A171" s="89">
        <v>164</v>
      </c>
      <c r="B171" s="81">
        <f>Spisak!B166</f>
        <v>0</v>
      </c>
      <c r="C171" s="76">
        <f>Spisak!C166</f>
        <v>0</v>
      </c>
      <c r="D171" s="68">
        <f>Spisak!W166</f>
        <v>0</v>
      </c>
      <c r="E171" s="68">
        <f>Spisak!X166</f>
        <v>0</v>
      </c>
      <c r="F171" s="68">
        <f>Spisak!Y166</f>
        <v>0</v>
      </c>
      <c r="G171" s="69" t="e">
        <f ca="1">Spisak!Z166 &amp; OcjenaSlovima(Spisak!Z166)</f>
        <v>#NAME?</v>
      </c>
    </row>
    <row r="172" spans="1:7">
      <c r="A172" s="89">
        <v>165</v>
      </c>
      <c r="B172" s="81">
        <f>Spisak!B167</f>
        <v>0</v>
      </c>
      <c r="C172" s="76">
        <f>Spisak!C167</f>
        <v>0</v>
      </c>
      <c r="D172" s="68">
        <f>Spisak!W167</f>
        <v>0</v>
      </c>
      <c r="E172" s="68">
        <f>Spisak!X167</f>
        <v>0</v>
      </c>
      <c r="F172" s="68">
        <f>Spisak!Y167</f>
        <v>0</v>
      </c>
      <c r="G172" s="69" t="e">
        <f ca="1">Spisak!Z167 &amp; OcjenaSlovima(Spisak!Z167)</f>
        <v>#NAME?</v>
      </c>
    </row>
    <row r="173" spans="1:7">
      <c r="A173" s="89">
        <v>166</v>
      </c>
      <c r="B173" s="81">
        <f>Spisak!B168</f>
        <v>0</v>
      </c>
      <c r="C173" s="76">
        <f>Spisak!C168</f>
        <v>0</v>
      </c>
      <c r="D173" s="68">
        <f>Spisak!W168</f>
        <v>0</v>
      </c>
      <c r="E173" s="68">
        <f>Spisak!X168</f>
        <v>0</v>
      </c>
      <c r="F173" s="68">
        <f>Spisak!Y168</f>
        <v>0</v>
      </c>
      <c r="G173" s="69" t="e">
        <f ca="1">Spisak!Z168 &amp; OcjenaSlovima(Spisak!Z168)</f>
        <v>#NAME?</v>
      </c>
    </row>
    <row r="174" spans="1:7">
      <c r="A174" s="89">
        <v>167</v>
      </c>
      <c r="B174" s="81">
        <f>Spisak!B169</f>
        <v>0</v>
      </c>
      <c r="C174" s="76">
        <f>Spisak!C169</f>
        <v>0</v>
      </c>
      <c r="D174" s="68">
        <f>Spisak!W169</f>
        <v>0</v>
      </c>
      <c r="E174" s="68">
        <f>Spisak!X169</f>
        <v>0</v>
      </c>
      <c r="F174" s="68">
        <f>Spisak!Y169</f>
        <v>0</v>
      </c>
      <c r="G174" s="69" t="e">
        <f ca="1">Spisak!Z169 &amp; OcjenaSlovima(Spisak!Z169)</f>
        <v>#NAME?</v>
      </c>
    </row>
    <row r="175" spans="1:7">
      <c r="A175" s="89">
        <v>168</v>
      </c>
      <c r="B175" s="81">
        <f>Spisak!B170</f>
        <v>0</v>
      </c>
      <c r="C175" s="76">
        <f>Spisak!C170</f>
        <v>0</v>
      </c>
      <c r="D175" s="68">
        <f>Spisak!W170</f>
        <v>0</v>
      </c>
      <c r="E175" s="68">
        <f>Spisak!X170</f>
        <v>0</v>
      </c>
      <c r="F175" s="68">
        <f>Spisak!Y170</f>
        <v>0</v>
      </c>
      <c r="G175" s="69" t="e">
        <f ca="1">Spisak!Z170 &amp; OcjenaSlovima(Spisak!Z170)</f>
        <v>#NAME?</v>
      </c>
    </row>
    <row r="176" spans="1:7">
      <c r="A176" s="89">
        <v>169</v>
      </c>
      <c r="B176" s="81">
        <f>Spisak!B171</f>
        <v>0</v>
      </c>
      <c r="C176" s="76">
        <f>Spisak!C171</f>
        <v>0</v>
      </c>
      <c r="D176" s="68">
        <f>Spisak!W171</f>
        <v>0</v>
      </c>
      <c r="E176" s="68">
        <f>Spisak!X171</f>
        <v>0</v>
      </c>
      <c r="F176" s="68">
        <f>Spisak!Y171</f>
        <v>0</v>
      </c>
      <c r="G176" s="69" t="e">
        <f ca="1">Spisak!Z171 &amp; OcjenaSlovima(Spisak!Z171)</f>
        <v>#NAME?</v>
      </c>
    </row>
    <row r="177" spans="1:7">
      <c r="A177" s="89">
        <v>170</v>
      </c>
      <c r="B177" s="81">
        <f>Spisak!B172</f>
        <v>0</v>
      </c>
      <c r="C177" s="76">
        <f>Spisak!C172</f>
        <v>0</v>
      </c>
      <c r="D177" s="68">
        <f>Spisak!W172</f>
        <v>0</v>
      </c>
      <c r="E177" s="68">
        <f>Spisak!X172</f>
        <v>0</v>
      </c>
      <c r="F177" s="68">
        <f>Spisak!Y172</f>
        <v>0</v>
      </c>
      <c r="G177" s="69" t="e">
        <f ca="1">Spisak!Z172 &amp; OcjenaSlovima(Spisak!Z172)</f>
        <v>#NAME?</v>
      </c>
    </row>
    <row r="178" spans="1:7">
      <c r="A178" s="89">
        <v>171</v>
      </c>
      <c r="B178" s="81">
        <f>Spisak!B173</f>
        <v>0</v>
      </c>
      <c r="C178" s="76">
        <f>Spisak!C173</f>
        <v>0</v>
      </c>
      <c r="D178" s="68">
        <f>Spisak!W173</f>
        <v>0</v>
      </c>
      <c r="E178" s="68">
        <f>Spisak!X173</f>
        <v>0</v>
      </c>
      <c r="F178" s="68">
        <f>Spisak!Y173</f>
        <v>0</v>
      </c>
      <c r="G178" s="69" t="e">
        <f ca="1">Spisak!Z173 &amp; OcjenaSlovima(Spisak!Z173)</f>
        <v>#NAME?</v>
      </c>
    </row>
    <row r="179" spans="1:7">
      <c r="A179" s="89">
        <v>172</v>
      </c>
      <c r="B179" s="81">
        <f>Spisak!B174</f>
        <v>0</v>
      </c>
      <c r="C179" s="76">
        <f>Spisak!C174</f>
        <v>0</v>
      </c>
      <c r="D179" s="68">
        <f>Spisak!W174</f>
        <v>0</v>
      </c>
      <c r="E179" s="68">
        <f>Spisak!X174</f>
        <v>0</v>
      </c>
      <c r="F179" s="68">
        <f>Spisak!Y174</f>
        <v>0</v>
      </c>
      <c r="G179" s="69" t="e">
        <f ca="1">Spisak!Z174 &amp; OcjenaSlovima(Spisak!Z174)</f>
        <v>#NAME?</v>
      </c>
    </row>
    <row r="180" spans="1:7">
      <c r="A180" s="89">
        <v>173</v>
      </c>
      <c r="B180" s="81">
        <f>Spisak!B175</f>
        <v>0</v>
      </c>
      <c r="C180" s="76">
        <f>Spisak!C175</f>
        <v>0</v>
      </c>
      <c r="D180" s="68">
        <f>Spisak!W175</f>
        <v>0</v>
      </c>
      <c r="E180" s="68">
        <f>Spisak!X175</f>
        <v>0</v>
      </c>
      <c r="F180" s="68">
        <f>Spisak!Y175</f>
        <v>0</v>
      </c>
      <c r="G180" s="69" t="e">
        <f ca="1">Spisak!Z175 &amp; OcjenaSlovima(Spisak!Z175)</f>
        <v>#NAME?</v>
      </c>
    </row>
    <row r="181" spans="1:7">
      <c r="A181" s="89">
        <v>174</v>
      </c>
      <c r="B181" s="81">
        <f>Spisak!B176</f>
        <v>0</v>
      </c>
      <c r="C181" s="76">
        <f>Spisak!C176</f>
        <v>0</v>
      </c>
      <c r="D181" s="68">
        <f>Spisak!W176</f>
        <v>0</v>
      </c>
      <c r="E181" s="68">
        <f>Spisak!X176</f>
        <v>0</v>
      </c>
      <c r="F181" s="68">
        <f>Spisak!Y176</f>
        <v>0</v>
      </c>
      <c r="G181" s="69" t="e">
        <f ca="1">Spisak!Z176 &amp; OcjenaSlovima(Spisak!Z176)</f>
        <v>#NAME?</v>
      </c>
    </row>
    <row r="182" spans="1:7">
      <c r="A182" s="89">
        <v>175</v>
      </c>
      <c r="B182" s="81">
        <f>Spisak!B177</f>
        <v>0</v>
      </c>
      <c r="C182" s="76">
        <f>Spisak!C177</f>
        <v>0</v>
      </c>
      <c r="D182" s="68">
        <f>Spisak!W177</f>
        <v>0</v>
      </c>
      <c r="E182" s="68">
        <f>Spisak!X177</f>
        <v>0</v>
      </c>
      <c r="F182" s="68">
        <f>Spisak!Y177</f>
        <v>0</v>
      </c>
      <c r="G182" s="69" t="e">
        <f ca="1">Spisak!Z177 &amp; OcjenaSlovima(Spisak!Z177)</f>
        <v>#NAME?</v>
      </c>
    </row>
    <row r="183" spans="1:7">
      <c r="A183" s="89">
        <v>176</v>
      </c>
      <c r="B183" s="81">
        <f>Spisak!B178</f>
        <v>0</v>
      </c>
      <c r="C183" s="76">
        <f>Spisak!C178</f>
        <v>0</v>
      </c>
      <c r="D183" s="68">
        <f>Spisak!W178</f>
        <v>0</v>
      </c>
      <c r="E183" s="68">
        <f>Spisak!X178</f>
        <v>0</v>
      </c>
      <c r="F183" s="68">
        <f>Spisak!Y178</f>
        <v>0</v>
      </c>
      <c r="G183" s="69" t="e">
        <f ca="1">Spisak!Z178 &amp; OcjenaSlovima(Spisak!Z178)</f>
        <v>#NAME?</v>
      </c>
    </row>
    <row r="184" spans="1:7">
      <c r="A184" s="89">
        <v>177</v>
      </c>
      <c r="B184" s="81">
        <f>Spisak!B179</f>
        <v>0</v>
      </c>
      <c r="C184" s="76">
        <f>Spisak!C179</f>
        <v>0</v>
      </c>
      <c r="D184" s="68">
        <f>Spisak!W179</f>
        <v>0</v>
      </c>
      <c r="E184" s="68">
        <f>Spisak!X179</f>
        <v>0</v>
      </c>
      <c r="F184" s="68">
        <f>Spisak!Y179</f>
        <v>0</v>
      </c>
      <c r="G184" s="69" t="e">
        <f ca="1">Spisak!Z179 &amp; OcjenaSlovima(Spisak!Z179)</f>
        <v>#NAME?</v>
      </c>
    </row>
    <row r="185" spans="1:7">
      <c r="A185" s="89">
        <v>178</v>
      </c>
      <c r="B185" s="81">
        <f>Spisak!B180</f>
        <v>0</v>
      </c>
      <c r="C185" s="76">
        <f>Spisak!C180</f>
        <v>0</v>
      </c>
      <c r="D185" s="68">
        <f>Spisak!W180</f>
        <v>0</v>
      </c>
      <c r="E185" s="68">
        <f>Spisak!X180</f>
        <v>0</v>
      </c>
      <c r="F185" s="68">
        <f>Spisak!Y180</f>
        <v>0</v>
      </c>
      <c r="G185" s="69" t="e">
        <f ca="1">Spisak!Z180 &amp; OcjenaSlovima(Spisak!Z180)</f>
        <v>#NAME?</v>
      </c>
    </row>
    <row r="186" spans="1:7">
      <c r="A186" s="89">
        <v>179</v>
      </c>
      <c r="B186" s="81">
        <f>Spisak!B181</f>
        <v>0</v>
      </c>
      <c r="C186" s="76">
        <f>Spisak!C181</f>
        <v>0</v>
      </c>
      <c r="D186" s="68">
        <f>Spisak!W181</f>
        <v>0</v>
      </c>
      <c r="E186" s="68">
        <f>Spisak!X181</f>
        <v>0</v>
      </c>
      <c r="F186" s="68">
        <f>Spisak!Y181</f>
        <v>0</v>
      </c>
      <c r="G186" s="69" t="e">
        <f ca="1">Spisak!Z181 &amp; OcjenaSlovima(Spisak!Z181)</f>
        <v>#NAME?</v>
      </c>
    </row>
    <row r="187" spans="1:7">
      <c r="A187" s="89">
        <v>180</v>
      </c>
      <c r="B187" s="81">
        <f>Spisak!B182</f>
        <v>0</v>
      </c>
      <c r="C187" s="76">
        <f>Spisak!C182</f>
        <v>0</v>
      </c>
      <c r="D187" s="68">
        <f>Spisak!W182</f>
        <v>0</v>
      </c>
      <c r="E187" s="68">
        <f>Spisak!X182</f>
        <v>0</v>
      </c>
      <c r="F187" s="68">
        <f>Spisak!Y182</f>
        <v>0</v>
      </c>
      <c r="G187" s="69" t="e">
        <f ca="1">Spisak!Z182 &amp; OcjenaSlovima(Spisak!Z182)</f>
        <v>#NAME?</v>
      </c>
    </row>
    <row r="188" spans="1:7">
      <c r="A188" s="89">
        <v>181</v>
      </c>
      <c r="B188" s="81">
        <f>Spisak!B183</f>
        <v>0</v>
      </c>
      <c r="C188" s="76">
        <f>Spisak!C183</f>
        <v>0</v>
      </c>
      <c r="D188" s="68">
        <f>Spisak!W183</f>
        <v>0</v>
      </c>
      <c r="E188" s="68">
        <f>Spisak!X183</f>
        <v>0</v>
      </c>
      <c r="F188" s="68">
        <f>Spisak!Y183</f>
        <v>0</v>
      </c>
      <c r="G188" s="69" t="e">
        <f ca="1">Spisak!Z183 &amp; OcjenaSlovima(Spisak!Z183)</f>
        <v>#NAME?</v>
      </c>
    </row>
    <row r="189" spans="1:7">
      <c r="A189" s="89">
        <v>182</v>
      </c>
      <c r="B189" s="81">
        <f>Spisak!B184</f>
        <v>0</v>
      </c>
      <c r="C189" s="76">
        <f>Spisak!C184</f>
        <v>0</v>
      </c>
      <c r="D189" s="68">
        <f>Spisak!W184</f>
        <v>0</v>
      </c>
      <c r="E189" s="68">
        <f>Spisak!X184</f>
        <v>0</v>
      </c>
      <c r="F189" s="68">
        <f>Spisak!Y184</f>
        <v>0</v>
      </c>
      <c r="G189" s="69" t="e">
        <f ca="1">Spisak!Z184 &amp; OcjenaSlovima(Spisak!Z184)</f>
        <v>#NAME?</v>
      </c>
    </row>
    <row r="190" spans="1:7">
      <c r="A190" s="89">
        <v>183</v>
      </c>
      <c r="B190" s="81">
        <f>Spisak!B185</f>
        <v>0</v>
      </c>
      <c r="C190" s="76">
        <f>Spisak!C185</f>
        <v>0</v>
      </c>
      <c r="D190" s="68">
        <f>Spisak!W185</f>
        <v>0</v>
      </c>
      <c r="E190" s="68">
        <f>Spisak!X185</f>
        <v>0</v>
      </c>
      <c r="F190" s="68">
        <f>Spisak!Y185</f>
        <v>0</v>
      </c>
      <c r="G190" s="69" t="e">
        <f ca="1">Spisak!Z185 &amp; OcjenaSlovima(Spisak!Z185)</f>
        <v>#NAME?</v>
      </c>
    </row>
    <row r="191" spans="1:7">
      <c r="A191" s="89">
        <v>184</v>
      </c>
      <c r="B191" s="81">
        <f>Spisak!B186</f>
        <v>0</v>
      </c>
      <c r="C191" s="76">
        <f>Spisak!C186</f>
        <v>0</v>
      </c>
      <c r="D191" s="68">
        <f>Spisak!W186</f>
        <v>0</v>
      </c>
      <c r="E191" s="68">
        <f>Spisak!X186</f>
        <v>0</v>
      </c>
      <c r="F191" s="68">
        <f>Spisak!Y186</f>
        <v>0</v>
      </c>
      <c r="G191" s="69" t="e">
        <f ca="1">Spisak!Z186 &amp; OcjenaSlovima(Spisak!Z186)</f>
        <v>#NAME?</v>
      </c>
    </row>
    <row r="192" spans="1:7" ht="13.5" thickBot="1">
      <c r="A192" s="90">
        <v>185</v>
      </c>
      <c r="B192" s="82">
        <f>Spisak!B187</f>
        <v>0</v>
      </c>
      <c r="C192" s="77">
        <f>Spisak!C187</f>
        <v>0</v>
      </c>
      <c r="D192" s="70">
        <f>Spisak!W187</f>
        <v>0</v>
      </c>
      <c r="E192" s="70">
        <f>Spisak!X187</f>
        <v>0</v>
      </c>
      <c r="F192" s="70">
        <f>Spisak!Y187</f>
        <v>0</v>
      </c>
      <c r="G192" s="71" t="e">
        <f ca="1">Spisak!Z187 &amp; OcjenaSlovima(Spisak!Z187)</f>
        <v>#NAME?</v>
      </c>
    </row>
    <row r="196" spans="5:7">
      <c r="E196" s="40"/>
      <c r="F196" s="40"/>
      <c r="G196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0" workbookViewId="0">
      <selection activeCell="T22" sqref="T22"/>
    </sheetView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55</v>
      </c>
    </row>
    <row r="3" spans="1:19" ht="17.100000000000001" customHeight="1">
      <c r="A3" s="42" t="s">
        <v>92</v>
      </c>
    </row>
    <row r="4" spans="1:19" ht="17.100000000000001" customHeight="1">
      <c r="A4" s="42" t="s">
        <v>95</v>
      </c>
    </row>
    <row r="5" spans="1:19" ht="17.100000000000001" customHeight="1">
      <c r="A5" s="42" t="s">
        <v>93</v>
      </c>
    </row>
    <row r="6" spans="1:19" ht="17.100000000000001" customHeight="1">
      <c r="A6" s="42" t="s">
        <v>96</v>
      </c>
    </row>
    <row r="8" spans="1:19" ht="20.10000000000000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/>
    <row r="12" spans="1:19" ht="30" customHeight="1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13</v>
      </c>
      <c r="D15" s="44">
        <f>COUNTIF(Spisak!Z3:Z15, "=A")</f>
        <v>2</v>
      </c>
      <c r="E15" s="44">
        <f>ROUND(100*D15/C15,1)</f>
        <v>15.4</v>
      </c>
      <c r="F15" s="44">
        <f>COUNTIF(Spisak!Z3:Z15, "=B")</f>
        <v>2</v>
      </c>
      <c r="G15" s="44">
        <f>ROUND(100*F15/C15,1)</f>
        <v>15.4</v>
      </c>
      <c r="H15" s="44">
        <f>COUNTIF(Spisak!Z3:Z15, "=C")</f>
        <v>0</v>
      </c>
      <c r="I15" s="44">
        <f>ROUND(100*H15/C15,1)</f>
        <v>0</v>
      </c>
      <c r="J15" s="44">
        <f>COUNTIF(Spisak!Z3:Z15, "=D")</f>
        <v>1</v>
      </c>
      <c r="K15" s="44">
        <f>ROUND(100*J15/C15,1)</f>
        <v>7.7</v>
      </c>
      <c r="L15" s="44">
        <f>COUNTIF(Spisak!Z3:Z15, "=E")</f>
        <v>3</v>
      </c>
      <c r="M15" s="44">
        <f>ROUND(100*L15/C15,1)</f>
        <v>23.1</v>
      </c>
      <c r="N15" s="44">
        <f>COUNTIF(Spisak!Z3:Z15, "=F")</f>
        <v>5</v>
      </c>
      <c r="O15" s="44">
        <f>MAX(0,100-E15-G15-I15-K15-M15)</f>
        <v>38.399999999999984</v>
      </c>
      <c r="P15" s="44">
        <f>D15+F15+H15+J15+L15</f>
        <v>8</v>
      </c>
      <c r="Q15" s="44">
        <f>ROUND(100*P15/C15,1)</f>
        <v>61.5</v>
      </c>
      <c r="R15" s="44">
        <f>N15</f>
        <v>5</v>
      </c>
      <c r="S15" s="45">
        <f>O15</f>
        <v>38.399999999999984</v>
      </c>
    </row>
    <row r="19" spans="16:19">
      <c r="P19" s="40"/>
      <c r="Q19" s="40"/>
      <c r="R19" s="40"/>
      <c r="S19" s="40"/>
    </row>
    <row r="20" spans="16:19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2021-06-20T21:38:26Z</dcterms:modified>
</cp:coreProperties>
</file>